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data02\GM\GM Controller-Mechanical Docs\"/>
    </mc:Choice>
  </mc:AlternateContent>
  <xr:revisionPtr revIDLastSave="0" documentId="8_{3992E418-7256-40D2-8B85-376B949E046D}" xr6:coauthVersionLast="47" xr6:coauthVersionMax="47" xr10:uidLastSave="{00000000-0000-0000-0000-000000000000}"/>
  <bookViews>
    <workbookView xWindow="-120" yWindow="-120" windowWidth="29040" windowHeight="17520" xr2:uid="{12F7C8EF-02C8-4D33-A185-CFC487EB56AE}"/>
  </bookViews>
  <sheets>
    <sheet name="Change Log" sheetId="3" r:id="rId1"/>
    <sheet name="G4 Dress Weights" sheetId="2" r:id="rId2"/>
    <sheet name="G5 Dress Weight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 s="1"/>
  <c r="E18" i="1"/>
  <c r="E20" i="1" s="1"/>
  <c r="F18" i="1"/>
  <c r="F20" i="1" s="1"/>
  <c r="G18" i="1"/>
  <c r="G19" i="1" s="1"/>
  <c r="K6" i="1"/>
  <c r="K5" i="1"/>
  <c r="K18" i="1" s="1"/>
  <c r="K3" i="1"/>
  <c r="J3" i="1"/>
  <c r="J5" i="1" s="1"/>
  <c r="J18" i="1" s="1"/>
  <c r="I3" i="1"/>
  <c r="I5" i="1" s="1"/>
  <c r="I18" i="1" s="1"/>
  <c r="H6" i="1"/>
  <c r="I6" i="1"/>
  <c r="J6" i="1"/>
  <c r="G5" i="1"/>
  <c r="F5" i="1"/>
  <c r="E5" i="1"/>
  <c r="D5" i="1"/>
  <c r="H3" i="1"/>
  <c r="H5" i="1" s="1"/>
  <c r="H18" i="1" s="1"/>
  <c r="G6" i="1"/>
  <c r="F6" i="1"/>
  <c r="E6" i="1"/>
  <c r="D6" i="1"/>
  <c r="G14" i="1"/>
  <c r="F14" i="1"/>
  <c r="E14" i="1"/>
  <c r="D14" i="1"/>
  <c r="H20" i="1" l="1"/>
  <c r="H19" i="1"/>
  <c r="I19" i="1"/>
  <c r="I20" i="1"/>
  <c r="J20" i="1"/>
  <c r="J19" i="1"/>
  <c r="K19" i="1"/>
  <c r="K20" i="1"/>
  <c r="G20" i="1"/>
  <c r="F19" i="1"/>
  <c r="E19" i="1"/>
  <c r="D20" i="1"/>
</calcChain>
</file>

<file path=xl/sharedStrings.xml><?xml version="1.0" encoding="utf-8"?>
<sst xmlns="http://schemas.openxmlformats.org/spreadsheetml/2006/main" count="283" uniqueCount="137">
  <si>
    <t>Dress Packages Description</t>
  </si>
  <si>
    <t>CSW-1</t>
  </si>
  <si>
    <t>MH-1</t>
  </si>
  <si>
    <t>MH-3</t>
  </si>
  <si>
    <t>MH-5</t>
  </si>
  <si>
    <t>CSW-2</t>
  </si>
  <si>
    <t>CSW-3</t>
  </si>
  <si>
    <r>
      <t xml:space="preserve">  
</t>
    </r>
    <r>
      <rPr>
        <sz val="11"/>
        <color rgb="FFFF0000"/>
        <rFont val="Calibri"/>
        <family val="2"/>
        <scheme val="minor"/>
      </rPr>
      <t>+ Customer Supplied Cables</t>
    </r>
  </si>
  <si>
    <t>CSW-4</t>
  </si>
  <si>
    <t>TBD</t>
  </si>
  <si>
    <t>MH-2</t>
  </si>
  <si>
    <t>SPR-1</t>
  </si>
  <si>
    <t>IRV-1</t>
  </si>
  <si>
    <t>Carried Vision (3DV)</t>
  </si>
  <si>
    <t>FDS-1</t>
  </si>
  <si>
    <t>M-910/400F-31B
LSH3 Dressout Weight (LBS) </t>
  </si>
  <si>
    <t>M-910/700F-28B LSH3 Dressout Weight (LBS) </t>
  </si>
  <si>
    <t>M-900 Family
LSH3 Dressout Weight (LBS) </t>
  </si>
  <si>
    <t>R-2000 Family
LSH3 Dressout Weight (LBS) </t>
  </si>
  <si>
    <t>R-1000/130-26A
SLS2 Dressout
Weight (LBS)</t>
  </si>
  <si>
    <t>MH-4</t>
  </si>
  <si>
    <t>GRS-FP Description</t>
  </si>
  <si>
    <t>GM G5 Dress
GRS-FP Designation</t>
  </si>
  <si>
    <t>MH-8</t>
  </si>
  <si>
    <t>MH-9</t>
  </si>
  <si>
    <t>MH-10</t>
  </si>
  <si>
    <t>MH-11</t>
  </si>
  <si>
    <t>IRV-2</t>
  </si>
  <si>
    <t>GM Dress Configuration Number</t>
  </si>
  <si>
    <t>LEONI Kit Number</t>
  </si>
  <si>
    <t xml:space="preserve">R-2000 Section 2 Dressout Weight (kg) </t>
  </si>
  <si>
    <t xml:space="preserve">M-900 260L / 280 / 280L / 350 / 360         Section 2 Dressout Weight (kg) </t>
  </si>
  <si>
    <t xml:space="preserve">M-900iA / iB 400L Section 2 Dressout Weight (kg) </t>
  </si>
  <si>
    <t xml:space="preserve">M-900 600 / 700 Section 2 Dressout Weight (kg) </t>
  </si>
  <si>
    <t xml:space="preserve">M-2000iA1200Section 2 Dressout Weight (kg) </t>
  </si>
  <si>
    <t xml:space="preserve">M-2000iA1700LSection 2 Dressout Weight (kg) </t>
  </si>
  <si>
    <t xml:space="preserve">M-2000iA900LSection 2 Dressout Weight (kg) </t>
  </si>
  <si>
    <t xml:space="preserve">M-2000iA2300Section 2 Dressout Weight (kg) </t>
  </si>
  <si>
    <t>604-1</t>
  </si>
  <si>
    <t>S2</t>
  </si>
  <si>
    <t>Carried Air Transgun Dress Package
Includes:
  - Leoni LSH-3, Mounting Plate and required mounting hardware
  - Proportional valve assembly</t>
  </si>
  <si>
    <t>28.08 (no umbilical)</t>
  </si>
  <si>
    <t>604S-1</t>
  </si>
  <si>
    <t>SE2</t>
  </si>
  <si>
    <t>Carried Servo Transgun Dress Package
Includes:
  - Leoni LSH-3, Mounting Plate and required mounting hardware</t>
  </si>
  <si>
    <t>H1</t>
  </si>
  <si>
    <t>Material Handling Dress Package
Includes:
  - Leoni LSH-3, Mounting Plate and required mounting hardware</t>
  </si>
  <si>
    <t>30.85; HV 34.2</t>
  </si>
  <si>
    <t>35.79; HV 46.31</t>
  </si>
  <si>
    <t>35.33; HV 38.68</t>
  </si>
  <si>
    <t>31.46; HV 41.98</t>
  </si>
  <si>
    <t>610S</t>
  </si>
  <si>
    <t>H1S</t>
  </si>
  <si>
    <t>Material Handling + 6 Axis Servo Gripper Dress Package
Includes:
  - Leoni LSH-3, Mounting Plate and required mounting hardware</t>
  </si>
  <si>
    <t>Material Handling Dress Package with Common J1 - J3 Dressout
Includes:
  - Leoni LSH-3, Mounting Plate and required mounting hardware</t>
  </si>
  <si>
    <t>614-1</t>
  </si>
  <si>
    <t>MH + Single Air Ped Weld Dress Package
Includes:
  - Leoni LSH-3, Mounting Plate and required mounting hardware</t>
  </si>
  <si>
    <t>614S-1</t>
  </si>
  <si>
    <t>MH + Single Servo Ped Weld Dress Package
Includes:
  - Leoni LSH-3, Mounting Plate and required mounting hardware</t>
  </si>
  <si>
    <t>615-1</t>
  </si>
  <si>
    <t>MH + Single Air Ped Weld Dress Package with Common J1 - J3 Dressout
Includes:
  - Leoni LSH-3, Mounting Plate and required mounting hardware</t>
  </si>
  <si>
    <t>615S-1</t>
  </si>
  <si>
    <t>MH + Single Servo Ped Weld Dress Package with Common J1 - J3 Dressout
Includes:
  - Leoni LSH-3, Mounting Plate and required mounting hardware</t>
  </si>
  <si>
    <t>616-4</t>
  </si>
  <si>
    <t>MH + Dual Air Ped Weld Dress Package 
Includes:
  - Leoni LSH-3, Mounting Plate and required mounting hardware</t>
  </si>
  <si>
    <t>616S-4</t>
  </si>
  <si>
    <t>MH + Dual Servo Ped Weld Dress Package 
Includes:
  - Leoni LSH-3, Mounting Plate and required mounting hardware</t>
  </si>
  <si>
    <t>617-4</t>
  </si>
  <si>
    <t>MH + Dual Air Ped Weld Dress Package with Common J1 - J3 Dressout
Includes:
  - Leoni LSH-3, Mounting Plate and required mounting hardware</t>
  </si>
  <si>
    <t>617S-4</t>
  </si>
  <si>
    <t>MH + Dual Servo Ped Weld Dress Package with Common J1 - J3 Dressout
Includes:
  - Leoni LSH-3, Mounting Plate and required mounting hardware</t>
  </si>
  <si>
    <t>618S-1</t>
  </si>
  <si>
    <t>SE2-H1</t>
  </si>
  <si>
    <t>MH + Carried Servo Transgun Dress Package
Includes:
  - Leoni LSH-3, Mounting Plate and required mounting hardware</t>
  </si>
  <si>
    <t>628S-4</t>
  </si>
  <si>
    <t>MH + Carried Servo Transgun Dress Package + Single Servo Ped Weld
Includes:
  - Leoni LSH-3, Mounting Plate and required mounting hardware</t>
  </si>
  <si>
    <t>H1T</t>
  </si>
  <si>
    <t>MH + Ped Stud Weld Dress Package
Includes:
  - Leoni LSH-3, Mounting Plate and required mounting hardware</t>
  </si>
  <si>
    <r>
      <t xml:space="preserve">Carried Dispense Dress Package
</t>
    </r>
    <r>
      <rPr>
        <sz val="10"/>
        <rFont val="Arial"/>
        <family val="2"/>
      </rPr>
      <t>NOTE:  FANUC does not provide any upper arm dress components for the Carried Dispense Package</t>
    </r>
  </si>
  <si>
    <t>634-1</t>
  </si>
  <si>
    <t>MH + Ped Stud Weld + Single Air Ped Weld
Includes:
  - Leoni LSH-3, Mounting Plate and required mounting hardware</t>
  </si>
  <si>
    <t>634S-1</t>
  </si>
  <si>
    <t>MH + Ped Stud Weld + Single Servo Ped Weld
Includes:
  - Leoni LSH-3, Mounting Plate and required mounting hardware</t>
  </si>
  <si>
    <t>H1C</t>
  </si>
  <si>
    <t>Carried Clinch
Includes:
  - Leoni LSH-3, Mounting Plate and required mounting hardware</t>
  </si>
  <si>
    <t>A1*B1-V</t>
  </si>
  <si>
    <t>Non Integrated Vision or Custom Cable Routing
Includes:
  - Leoni LSH-3, Mounting Plate and required mounting hardware</t>
  </si>
  <si>
    <t>16.96 (no umbilical)</t>
  </si>
  <si>
    <t>23.8 (no umbilical)</t>
  </si>
  <si>
    <t>25.23 (no umbilical)</t>
  </si>
  <si>
    <t>FSS Vision</t>
  </si>
  <si>
    <t>FSS Vision
Includes:
  - Leoni LSH-3, Mounting Plate and required mounting hardware</t>
  </si>
  <si>
    <t xml:space="preserve"> </t>
  </si>
  <si>
    <t>Carried SPR</t>
  </si>
  <si>
    <t>Carried SPR
Includes:
  - Leoni LSH-3, Mounting Plate and required mounting hardware</t>
  </si>
  <si>
    <t>***NOTE - These weights need to be applied to the J3 Arm Load Mass in the Payload Checker</t>
  </si>
  <si>
    <t>NOT OFFERED FOR THIS ROBOT MODEL</t>
  </si>
  <si>
    <t>Material Handling (MH)</t>
  </si>
  <si>
    <t>MH + High Volume Air</t>
  </si>
  <si>
    <t>MH + Dual Ethernet</t>
  </si>
  <si>
    <t>MH + Custom Cable Routing</t>
  </si>
  <si>
    <t>MH + Pedestal Stud Welding</t>
  </si>
  <si>
    <t>MH + Arm Mounted I/O Devices</t>
  </si>
  <si>
    <t>MH + Carried Servo Aux</t>
  </si>
  <si>
    <t>MH + Carried Servo Aux + Carried Vision</t>
  </si>
  <si>
    <t>MH + High Volume Air + Dual Ethernet</t>
  </si>
  <si>
    <t>Carried Servo Transgun </t>
  </si>
  <si>
    <t>Carried Servo Transgun + MH</t>
  </si>
  <si>
    <t>Carried Servo Transgun + MH + Custom Cable Routing</t>
  </si>
  <si>
    <t>High Duty Aluminum Weld</t>
  </si>
  <si>
    <t>Carried Self Pierce Rivet (SPR)</t>
  </si>
  <si>
    <t>Carried Flow Drill Screw (FDS)</t>
  </si>
  <si>
    <t>Carried Vision Multi Cam (3DV)</t>
  </si>
  <si>
    <t>FMS-1</t>
  </si>
  <si>
    <t>Carried Measurement System</t>
  </si>
  <si>
    <t>CSB-1</t>
  </si>
  <si>
    <t>Carried Servo Brushing</t>
  </si>
  <si>
    <t>PSB-1</t>
  </si>
  <si>
    <t>MH-1 + Pedestal Servo Brushing</t>
  </si>
  <si>
    <t>USE MH-1</t>
  </si>
  <si>
    <t>BP-2</t>
  </si>
  <si>
    <t>J1 – J3 Uport w/1 ESx + 1 EP + 2-Mag</t>
  </si>
  <si>
    <t>BP-3</t>
  </si>
  <si>
    <t>RP+ - 1</t>
  </si>
  <si>
    <t>J1 – J3 Uport w/1 ESx + MH-1</t>
  </si>
  <si>
    <t xml:space="preserve">M-2000/1200
LHS3 Dressout Weight (LBS) </t>
  </si>
  <si>
    <t xml:space="preserve">M-2000/900L
LHS3 Dressout Weight (LBS) </t>
  </si>
  <si>
    <t xml:space="preserve">M-2000/1700
LHS3 Dressout Weight (LBS) </t>
  </si>
  <si>
    <t xml:space="preserve">M-2000/2300
LHS3 Dressout Weight (LBS) </t>
  </si>
  <si>
    <t>Date</t>
  </si>
  <si>
    <t>Revision</t>
  </si>
  <si>
    <t>A</t>
  </si>
  <si>
    <t>Changed By</t>
  </si>
  <si>
    <t>Description</t>
  </si>
  <si>
    <t>KMM</t>
  </si>
  <si>
    <t>Initial Release - G4 and G5 tabs created - GRS-FP applications added in G5 tab.</t>
  </si>
  <si>
    <t>Payload Checker J3 Arm Load Weights for Function Packages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</si>
</sst>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2" borderId="3" xfId="1" applyBorder="1" applyAlignment="1">
      <alignment horizontal="center" vertical="center" wrapText="1"/>
    </xf>
    <xf numFmtId="0" fontId="5" fillId="2" borderId="0" xfId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CFD1-8790-4231-8B35-927E542C042A}">
  <dimension ref="A1:D2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1" max="1" width="10.28515625" style="19" customWidth="1"/>
    <col min="2" max="2" width="8.5703125" style="19" bestFit="1" customWidth="1"/>
    <col min="3" max="3" width="77" style="18" customWidth="1"/>
    <col min="4" max="4" width="12.85546875" style="19" customWidth="1"/>
  </cols>
  <sheetData>
    <row r="1" spans="1:4" s="16" customFormat="1" ht="24.75" customHeight="1" x14ac:dyDescent="0.25">
      <c r="A1" s="17" t="s">
        <v>129</v>
      </c>
      <c r="B1" s="17" t="s">
        <v>130</v>
      </c>
      <c r="C1" s="17" t="s">
        <v>133</v>
      </c>
      <c r="D1" s="17" t="s">
        <v>132</v>
      </c>
    </row>
    <row r="2" spans="1:4" x14ac:dyDescent="0.25">
      <c r="A2" s="20">
        <v>45629</v>
      </c>
      <c r="B2" s="19" t="s">
        <v>131</v>
      </c>
      <c r="C2" s="18" t="s">
        <v>135</v>
      </c>
      <c r="D2" s="19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EF29-AC78-469A-AE45-484B0A133659}">
  <dimension ref="A1:K761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3" sqref="K3"/>
    </sheetView>
  </sheetViews>
  <sheetFormatPr defaultColWidth="14.85546875" defaultRowHeight="12.75" x14ac:dyDescent="0.25"/>
  <cols>
    <col min="1" max="1" width="16.42578125" style="10" bestFit="1" customWidth="1"/>
    <col min="2" max="2" width="11.85546875" style="10" bestFit="1" customWidth="1"/>
    <col min="3" max="3" width="60.140625" style="9" customWidth="1"/>
    <col min="4" max="4" width="20.42578125" style="12" bestFit="1" customWidth="1"/>
    <col min="5" max="7" width="19.7109375" style="12" bestFit="1" customWidth="1"/>
    <col min="8" max="256" width="14.85546875" style="9"/>
    <col min="257" max="257" width="16.42578125" style="9" bestFit="1" customWidth="1"/>
    <col min="258" max="258" width="11.85546875" style="9" bestFit="1" customWidth="1"/>
    <col min="259" max="259" width="60.140625" style="9" customWidth="1"/>
    <col min="260" max="260" width="20.42578125" style="9" bestFit="1" customWidth="1"/>
    <col min="261" max="263" width="19.7109375" style="9" bestFit="1" customWidth="1"/>
    <col min="264" max="512" width="14.85546875" style="9"/>
    <col min="513" max="513" width="16.42578125" style="9" bestFit="1" customWidth="1"/>
    <col min="514" max="514" width="11.85546875" style="9" bestFit="1" customWidth="1"/>
    <col min="515" max="515" width="60.140625" style="9" customWidth="1"/>
    <col min="516" max="516" width="20.42578125" style="9" bestFit="1" customWidth="1"/>
    <col min="517" max="519" width="19.7109375" style="9" bestFit="1" customWidth="1"/>
    <col min="520" max="768" width="14.85546875" style="9"/>
    <col min="769" max="769" width="16.42578125" style="9" bestFit="1" customWidth="1"/>
    <col min="770" max="770" width="11.85546875" style="9" bestFit="1" customWidth="1"/>
    <col min="771" max="771" width="60.140625" style="9" customWidth="1"/>
    <col min="772" max="772" width="20.42578125" style="9" bestFit="1" customWidth="1"/>
    <col min="773" max="775" width="19.7109375" style="9" bestFit="1" customWidth="1"/>
    <col min="776" max="1024" width="14.85546875" style="9"/>
    <col min="1025" max="1025" width="16.42578125" style="9" bestFit="1" customWidth="1"/>
    <col min="1026" max="1026" width="11.85546875" style="9" bestFit="1" customWidth="1"/>
    <col min="1027" max="1027" width="60.140625" style="9" customWidth="1"/>
    <col min="1028" max="1028" width="20.42578125" style="9" bestFit="1" customWidth="1"/>
    <col min="1029" max="1031" width="19.7109375" style="9" bestFit="1" customWidth="1"/>
    <col min="1032" max="1280" width="14.85546875" style="9"/>
    <col min="1281" max="1281" width="16.42578125" style="9" bestFit="1" customWidth="1"/>
    <col min="1282" max="1282" width="11.85546875" style="9" bestFit="1" customWidth="1"/>
    <col min="1283" max="1283" width="60.140625" style="9" customWidth="1"/>
    <col min="1284" max="1284" width="20.42578125" style="9" bestFit="1" customWidth="1"/>
    <col min="1285" max="1287" width="19.7109375" style="9" bestFit="1" customWidth="1"/>
    <col min="1288" max="1536" width="14.85546875" style="9"/>
    <col min="1537" max="1537" width="16.42578125" style="9" bestFit="1" customWidth="1"/>
    <col min="1538" max="1538" width="11.85546875" style="9" bestFit="1" customWidth="1"/>
    <col min="1539" max="1539" width="60.140625" style="9" customWidth="1"/>
    <col min="1540" max="1540" width="20.42578125" style="9" bestFit="1" customWidth="1"/>
    <col min="1541" max="1543" width="19.7109375" style="9" bestFit="1" customWidth="1"/>
    <col min="1544" max="1792" width="14.85546875" style="9"/>
    <col min="1793" max="1793" width="16.42578125" style="9" bestFit="1" customWidth="1"/>
    <col min="1794" max="1794" width="11.85546875" style="9" bestFit="1" customWidth="1"/>
    <col min="1795" max="1795" width="60.140625" style="9" customWidth="1"/>
    <col min="1796" max="1796" width="20.42578125" style="9" bestFit="1" customWidth="1"/>
    <col min="1797" max="1799" width="19.7109375" style="9" bestFit="1" customWidth="1"/>
    <col min="1800" max="2048" width="14.85546875" style="9"/>
    <col min="2049" max="2049" width="16.42578125" style="9" bestFit="1" customWidth="1"/>
    <col min="2050" max="2050" width="11.85546875" style="9" bestFit="1" customWidth="1"/>
    <col min="2051" max="2051" width="60.140625" style="9" customWidth="1"/>
    <col min="2052" max="2052" width="20.42578125" style="9" bestFit="1" customWidth="1"/>
    <col min="2053" max="2055" width="19.7109375" style="9" bestFit="1" customWidth="1"/>
    <col min="2056" max="2304" width="14.85546875" style="9"/>
    <col min="2305" max="2305" width="16.42578125" style="9" bestFit="1" customWidth="1"/>
    <col min="2306" max="2306" width="11.85546875" style="9" bestFit="1" customWidth="1"/>
    <col min="2307" max="2307" width="60.140625" style="9" customWidth="1"/>
    <col min="2308" max="2308" width="20.42578125" style="9" bestFit="1" customWidth="1"/>
    <col min="2309" max="2311" width="19.7109375" style="9" bestFit="1" customWidth="1"/>
    <col min="2312" max="2560" width="14.85546875" style="9"/>
    <col min="2561" max="2561" width="16.42578125" style="9" bestFit="1" customWidth="1"/>
    <col min="2562" max="2562" width="11.85546875" style="9" bestFit="1" customWidth="1"/>
    <col min="2563" max="2563" width="60.140625" style="9" customWidth="1"/>
    <col min="2564" max="2564" width="20.42578125" style="9" bestFit="1" customWidth="1"/>
    <col min="2565" max="2567" width="19.7109375" style="9" bestFit="1" customWidth="1"/>
    <col min="2568" max="2816" width="14.85546875" style="9"/>
    <col min="2817" max="2817" width="16.42578125" style="9" bestFit="1" customWidth="1"/>
    <col min="2818" max="2818" width="11.85546875" style="9" bestFit="1" customWidth="1"/>
    <col min="2819" max="2819" width="60.140625" style="9" customWidth="1"/>
    <col min="2820" max="2820" width="20.42578125" style="9" bestFit="1" customWidth="1"/>
    <col min="2821" max="2823" width="19.7109375" style="9" bestFit="1" customWidth="1"/>
    <col min="2824" max="3072" width="14.85546875" style="9"/>
    <col min="3073" max="3073" width="16.42578125" style="9" bestFit="1" customWidth="1"/>
    <col min="3074" max="3074" width="11.85546875" style="9" bestFit="1" customWidth="1"/>
    <col min="3075" max="3075" width="60.140625" style="9" customWidth="1"/>
    <col min="3076" max="3076" width="20.42578125" style="9" bestFit="1" customWidth="1"/>
    <col min="3077" max="3079" width="19.7109375" style="9" bestFit="1" customWidth="1"/>
    <col min="3080" max="3328" width="14.85546875" style="9"/>
    <col min="3329" max="3329" width="16.42578125" style="9" bestFit="1" customWidth="1"/>
    <col min="3330" max="3330" width="11.85546875" style="9" bestFit="1" customWidth="1"/>
    <col min="3331" max="3331" width="60.140625" style="9" customWidth="1"/>
    <col min="3332" max="3332" width="20.42578125" style="9" bestFit="1" customWidth="1"/>
    <col min="3333" max="3335" width="19.7109375" style="9" bestFit="1" customWidth="1"/>
    <col min="3336" max="3584" width="14.85546875" style="9"/>
    <col min="3585" max="3585" width="16.42578125" style="9" bestFit="1" customWidth="1"/>
    <col min="3586" max="3586" width="11.85546875" style="9" bestFit="1" customWidth="1"/>
    <col min="3587" max="3587" width="60.140625" style="9" customWidth="1"/>
    <col min="3588" max="3588" width="20.42578125" style="9" bestFit="1" customWidth="1"/>
    <col min="3589" max="3591" width="19.7109375" style="9" bestFit="1" customWidth="1"/>
    <col min="3592" max="3840" width="14.85546875" style="9"/>
    <col min="3841" max="3841" width="16.42578125" style="9" bestFit="1" customWidth="1"/>
    <col min="3842" max="3842" width="11.85546875" style="9" bestFit="1" customWidth="1"/>
    <col min="3843" max="3843" width="60.140625" style="9" customWidth="1"/>
    <col min="3844" max="3844" width="20.42578125" style="9" bestFit="1" customWidth="1"/>
    <col min="3845" max="3847" width="19.7109375" style="9" bestFit="1" customWidth="1"/>
    <col min="3848" max="4096" width="14.85546875" style="9"/>
    <col min="4097" max="4097" width="16.42578125" style="9" bestFit="1" customWidth="1"/>
    <col min="4098" max="4098" width="11.85546875" style="9" bestFit="1" customWidth="1"/>
    <col min="4099" max="4099" width="60.140625" style="9" customWidth="1"/>
    <col min="4100" max="4100" width="20.42578125" style="9" bestFit="1" customWidth="1"/>
    <col min="4101" max="4103" width="19.7109375" style="9" bestFit="1" customWidth="1"/>
    <col min="4104" max="4352" width="14.85546875" style="9"/>
    <col min="4353" max="4353" width="16.42578125" style="9" bestFit="1" customWidth="1"/>
    <col min="4354" max="4354" width="11.85546875" style="9" bestFit="1" customWidth="1"/>
    <col min="4355" max="4355" width="60.140625" style="9" customWidth="1"/>
    <col min="4356" max="4356" width="20.42578125" style="9" bestFit="1" customWidth="1"/>
    <col min="4357" max="4359" width="19.7109375" style="9" bestFit="1" customWidth="1"/>
    <col min="4360" max="4608" width="14.85546875" style="9"/>
    <col min="4609" max="4609" width="16.42578125" style="9" bestFit="1" customWidth="1"/>
    <col min="4610" max="4610" width="11.85546875" style="9" bestFit="1" customWidth="1"/>
    <col min="4611" max="4611" width="60.140625" style="9" customWidth="1"/>
    <col min="4612" max="4612" width="20.42578125" style="9" bestFit="1" customWidth="1"/>
    <col min="4613" max="4615" width="19.7109375" style="9" bestFit="1" customWidth="1"/>
    <col min="4616" max="4864" width="14.85546875" style="9"/>
    <col min="4865" max="4865" width="16.42578125" style="9" bestFit="1" customWidth="1"/>
    <col min="4866" max="4866" width="11.85546875" style="9" bestFit="1" customWidth="1"/>
    <col min="4867" max="4867" width="60.140625" style="9" customWidth="1"/>
    <col min="4868" max="4868" width="20.42578125" style="9" bestFit="1" customWidth="1"/>
    <col min="4869" max="4871" width="19.7109375" style="9" bestFit="1" customWidth="1"/>
    <col min="4872" max="5120" width="14.85546875" style="9"/>
    <col min="5121" max="5121" width="16.42578125" style="9" bestFit="1" customWidth="1"/>
    <col min="5122" max="5122" width="11.85546875" style="9" bestFit="1" customWidth="1"/>
    <col min="5123" max="5123" width="60.140625" style="9" customWidth="1"/>
    <col min="5124" max="5124" width="20.42578125" style="9" bestFit="1" customWidth="1"/>
    <col min="5125" max="5127" width="19.7109375" style="9" bestFit="1" customWidth="1"/>
    <col min="5128" max="5376" width="14.85546875" style="9"/>
    <col min="5377" max="5377" width="16.42578125" style="9" bestFit="1" customWidth="1"/>
    <col min="5378" max="5378" width="11.85546875" style="9" bestFit="1" customWidth="1"/>
    <col min="5379" max="5379" width="60.140625" style="9" customWidth="1"/>
    <col min="5380" max="5380" width="20.42578125" style="9" bestFit="1" customWidth="1"/>
    <col min="5381" max="5383" width="19.7109375" style="9" bestFit="1" customWidth="1"/>
    <col min="5384" max="5632" width="14.85546875" style="9"/>
    <col min="5633" max="5633" width="16.42578125" style="9" bestFit="1" customWidth="1"/>
    <col min="5634" max="5634" width="11.85546875" style="9" bestFit="1" customWidth="1"/>
    <col min="5635" max="5635" width="60.140625" style="9" customWidth="1"/>
    <col min="5636" max="5636" width="20.42578125" style="9" bestFit="1" customWidth="1"/>
    <col min="5637" max="5639" width="19.7109375" style="9" bestFit="1" customWidth="1"/>
    <col min="5640" max="5888" width="14.85546875" style="9"/>
    <col min="5889" max="5889" width="16.42578125" style="9" bestFit="1" customWidth="1"/>
    <col min="5890" max="5890" width="11.85546875" style="9" bestFit="1" customWidth="1"/>
    <col min="5891" max="5891" width="60.140625" style="9" customWidth="1"/>
    <col min="5892" max="5892" width="20.42578125" style="9" bestFit="1" customWidth="1"/>
    <col min="5893" max="5895" width="19.7109375" style="9" bestFit="1" customWidth="1"/>
    <col min="5896" max="6144" width="14.85546875" style="9"/>
    <col min="6145" max="6145" width="16.42578125" style="9" bestFit="1" customWidth="1"/>
    <col min="6146" max="6146" width="11.85546875" style="9" bestFit="1" customWidth="1"/>
    <col min="6147" max="6147" width="60.140625" style="9" customWidth="1"/>
    <col min="6148" max="6148" width="20.42578125" style="9" bestFit="1" customWidth="1"/>
    <col min="6149" max="6151" width="19.7109375" style="9" bestFit="1" customWidth="1"/>
    <col min="6152" max="6400" width="14.85546875" style="9"/>
    <col min="6401" max="6401" width="16.42578125" style="9" bestFit="1" customWidth="1"/>
    <col min="6402" max="6402" width="11.85546875" style="9" bestFit="1" customWidth="1"/>
    <col min="6403" max="6403" width="60.140625" style="9" customWidth="1"/>
    <col min="6404" max="6404" width="20.42578125" style="9" bestFit="1" customWidth="1"/>
    <col min="6405" max="6407" width="19.7109375" style="9" bestFit="1" customWidth="1"/>
    <col min="6408" max="6656" width="14.85546875" style="9"/>
    <col min="6657" max="6657" width="16.42578125" style="9" bestFit="1" customWidth="1"/>
    <col min="6658" max="6658" width="11.85546875" style="9" bestFit="1" customWidth="1"/>
    <col min="6659" max="6659" width="60.140625" style="9" customWidth="1"/>
    <col min="6660" max="6660" width="20.42578125" style="9" bestFit="1" customWidth="1"/>
    <col min="6661" max="6663" width="19.7109375" style="9" bestFit="1" customWidth="1"/>
    <col min="6664" max="6912" width="14.85546875" style="9"/>
    <col min="6913" max="6913" width="16.42578125" style="9" bestFit="1" customWidth="1"/>
    <col min="6914" max="6914" width="11.85546875" style="9" bestFit="1" customWidth="1"/>
    <col min="6915" max="6915" width="60.140625" style="9" customWidth="1"/>
    <col min="6916" max="6916" width="20.42578125" style="9" bestFit="1" customWidth="1"/>
    <col min="6917" max="6919" width="19.7109375" style="9" bestFit="1" customWidth="1"/>
    <col min="6920" max="7168" width="14.85546875" style="9"/>
    <col min="7169" max="7169" width="16.42578125" style="9" bestFit="1" customWidth="1"/>
    <col min="7170" max="7170" width="11.85546875" style="9" bestFit="1" customWidth="1"/>
    <col min="7171" max="7171" width="60.140625" style="9" customWidth="1"/>
    <col min="7172" max="7172" width="20.42578125" style="9" bestFit="1" customWidth="1"/>
    <col min="7173" max="7175" width="19.7109375" style="9" bestFit="1" customWidth="1"/>
    <col min="7176" max="7424" width="14.85546875" style="9"/>
    <col min="7425" max="7425" width="16.42578125" style="9" bestFit="1" customWidth="1"/>
    <col min="7426" max="7426" width="11.85546875" style="9" bestFit="1" customWidth="1"/>
    <col min="7427" max="7427" width="60.140625" style="9" customWidth="1"/>
    <col min="7428" max="7428" width="20.42578125" style="9" bestFit="1" customWidth="1"/>
    <col min="7429" max="7431" width="19.7109375" style="9" bestFit="1" customWidth="1"/>
    <col min="7432" max="7680" width="14.85546875" style="9"/>
    <col min="7681" max="7681" width="16.42578125" style="9" bestFit="1" customWidth="1"/>
    <col min="7682" max="7682" width="11.85546875" style="9" bestFit="1" customWidth="1"/>
    <col min="7683" max="7683" width="60.140625" style="9" customWidth="1"/>
    <col min="7684" max="7684" width="20.42578125" style="9" bestFit="1" customWidth="1"/>
    <col min="7685" max="7687" width="19.7109375" style="9" bestFit="1" customWidth="1"/>
    <col min="7688" max="7936" width="14.85546875" style="9"/>
    <col min="7937" max="7937" width="16.42578125" style="9" bestFit="1" customWidth="1"/>
    <col min="7938" max="7938" width="11.85546875" style="9" bestFit="1" customWidth="1"/>
    <col min="7939" max="7939" width="60.140625" style="9" customWidth="1"/>
    <col min="7940" max="7940" width="20.42578125" style="9" bestFit="1" customWidth="1"/>
    <col min="7941" max="7943" width="19.7109375" style="9" bestFit="1" customWidth="1"/>
    <col min="7944" max="8192" width="14.85546875" style="9"/>
    <col min="8193" max="8193" width="16.42578125" style="9" bestFit="1" customWidth="1"/>
    <col min="8194" max="8194" width="11.85546875" style="9" bestFit="1" customWidth="1"/>
    <col min="8195" max="8195" width="60.140625" style="9" customWidth="1"/>
    <col min="8196" max="8196" width="20.42578125" style="9" bestFit="1" customWidth="1"/>
    <col min="8197" max="8199" width="19.7109375" style="9" bestFit="1" customWidth="1"/>
    <col min="8200" max="8448" width="14.85546875" style="9"/>
    <col min="8449" max="8449" width="16.42578125" style="9" bestFit="1" customWidth="1"/>
    <col min="8450" max="8450" width="11.85546875" style="9" bestFit="1" customWidth="1"/>
    <col min="8451" max="8451" width="60.140625" style="9" customWidth="1"/>
    <col min="8452" max="8452" width="20.42578125" style="9" bestFit="1" customWidth="1"/>
    <col min="8453" max="8455" width="19.7109375" style="9" bestFit="1" customWidth="1"/>
    <col min="8456" max="8704" width="14.85546875" style="9"/>
    <col min="8705" max="8705" width="16.42578125" style="9" bestFit="1" customWidth="1"/>
    <col min="8706" max="8706" width="11.85546875" style="9" bestFit="1" customWidth="1"/>
    <col min="8707" max="8707" width="60.140625" style="9" customWidth="1"/>
    <col min="8708" max="8708" width="20.42578125" style="9" bestFit="1" customWidth="1"/>
    <col min="8709" max="8711" width="19.7109375" style="9" bestFit="1" customWidth="1"/>
    <col min="8712" max="8960" width="14.85546875" style="9"/>
    <col min="8961" max="8961" width="16.42578125" style="9" bestFit="1" customWidth="1"/>
    <col min="8962" max="8962" width="11.85546875" style="9" bestFit="1" customWidth="1"/>
    <col min="8963" max="8963" width="60.140625" style="9" customWidth="1"/>
    <col min="8964" max="8964" width="20.42578125" style="9" bestFit="1" customWidth="1"/>
    <col min="8965" max="8967" width="19.7109375" style="9" bestFit="1" customWidth="1"/>
    <col min="8968" max="9216" width="14.85546875" style="9"/>
    <col min="9217" max="9217" width="16.42578125" style="9" bestFit="1" customWidth="1"/>
    <col min="9218" max="9218" width="11.85546875" style="9" bestFit="1" customWidth="1"/>
    <col min="9219" max="9219" width="60.140625" style="9" customWidth="1"/>
    <col min="9220" max="9220" width="20.42578125" style="9" bestFit="1" customWidth="1"/>
    <col min="9221" max="9223" width="19.7109375" style="9" bestFit="1" customWidth="1"/>
    <col min="9224" max="9472" width="14.85546875" style="9"/>
    <col min="9473" max="9473" width="16.42578125" style="9" bestFit="1" customWidth="1"/>
    <col min="9474" max="9474" width="11.85546875" style="9" bestFit="1" customWidth="1"/>
    <col min="9475" max="9475" width="60.140625" style="9" customWidth="1"/>
    <col min="9476" max="9476" width="20.42578125" style="9" bestFit="1" customWidth="1"/>
    <col min="9477" max="9479" width="19.7109375" style="9" bestFit="1" customWidth="1"/>
    <col min="9480" max="9728" width="14.85546875" style="9"/>
    <col min="9729" max="9729" width="16.42578125" style="9" bestFit="1" customWidth="1"/>
    <col min="9730" max="9730" width="11.85546875" style="9" bestFit="1" customWidth="1"/>
    <col min="9731" max="9731" width="60.140625" style="9" customWidth="1"/>
    <col min="9732" max="9732" width="20.42578125" style="9" bestFit="1" customWidth="1"/>
    <col min="9733" max="9735" width="19.7109375" style="9" bestFit="1" customWidth="1"/>
    <col min="9736" max="9984" width="14.85546875" style="9"/>
    <col min="9985" max="9985" width="16.42578125" style="9" bestFit="1" customWidth="1"/>
    <col min="9986" max="9986" width="11.85546875" style="9" bestFit="1" customWidth="1"/>
    <col min="9987" max="9987" width="60.140625" style="9" customWidth="1"/>
    <col min="9988" max="9988" width="20.42578125" style="9" bestFit="1" customWidth="1"/>
    <col min="9989" max="9991" width="19.7109375" style="9" bestFit="1" customWidth="1"/>
    <col min="9992" max="10240" width="14.85546875" style="9"/>
    <col min="10241" max="10241" width="16.42578125" style="9" bestFit="1" customWidth="1"/>
    <col min="10242" max="10242" width="11.85546875" style="9" bestFit="1" customWidth="1"/>
    <col min="10243" max="10243" width="60.140625" style="9" customWidth="1"/>
    <col min="10244" max="10244" width="20.42578125" style="9" bestFit="1" customWidth="1"/>
    <col min="10245" max="10247" width="19.7109375" style="9" bestFit="1" customWidth="1"/>
    <col min="10248" max="10496" width="14.85546875" style="9"/>
    <col min="10497" max="10497" width="16.42578125" style="9" bestFit="1" customWidth="1"/>
    <col min="10498" max="10498" width="11.85546875" style="9" bestFit="1" customWidth="1"/>
    <col min="10499" max="10499" width="60.140625" style="9" customWidth="1"/>
    <col min="10500" max="10500" width="20.42578125" style="9" bestFit="1" customWidth="1"/>
    <col min="10501" max="10503" width="19.7109375" style="9" bestFit="1" customWidth="1"/>
    <col min="10504" max="10752" width="14.85546875" style="9"/>
    <col min="10753" max="10753" width="16.42578125" style="9" bestFit="1" customWidth="1"/>
    <col min="10754" max="10754" width="11.85546875" style="9" bestFit="1" customWidth="1"/>
    <col min="10755" max="10755" width="60.140625" style="9" customWidth="1"/>
    <col min="10756" max="10756" width="20.42578125" style="9" bestFit="1" customWidth="1"/>
    <col min="10757" max="10759" width="19.7109375" style="9" bestFit="1" customWidth="1"/>
    <col min="10760" max="11008" width="14.85546875" style="9"/>
    <col min="11009" max="11009" width="16.42578125" style="9" bestFit="1" customWidth="1"/>
    <col min="11010" max="11010" width="11.85546875" style="9" bestFit="1" customWidth="1"/>
    <col min="11011" max="11011" width="60.140625" style="9" customWidth="1"/>
    <col min="11012" max="11012" width="20.42578125" style="9" bestFit="1" customWidth="1"/>
    <col min="11013" max="11015" width="19.7109375" style="9" bestFit="1" customWidth="1"/>
    <col min="11016" max="11264" width="14.85546875" style="9"/>
    <col min="11265" max="11265" width="16.42578125" style="9" bestFit="1" customWidth="1"/>
    <col min="11266" max="11266" width="11.85546875" style="9" bestFit="1" customWidth="1"/>
    <col min="11267" max="11267" width="60.140625" style="9" customWidth="1"/>
    <col min="11268" max="11268" width="20.42578125" style="9" bestFit="1" customWidth="1"/>
    <col min="11269" max="11271" width="19.7109375" style="9" bestFit="1" customWidth="1"/>
    <col min="11272" max="11520" width="14.85546875" style="9"/>
    <col min="11521" max="11521" width="16.42578125" style="9" bestFit="1" customWidth="1"/>
    <col min="11522" max="11522" width="11.85546875" style="9" bestFit="1" customWidth="1"/>
    <col min="11523" max="11523" width="60.140625" style="9" customWidth="1"/>
    <col min="11524" max="11524" width="20.42578125" style="9" bestFit="1" customWidth="1"/>
    <col min="11525" max="11527" width="19.7109375" style="9" bestFit="1" customWidth="1"/>
    <col min="11528" max="11776" width="14.85546875" style="9"/>
    <col min="11777" max="11777" width="16.42578125" style="9" bestFit="1" customWidth="1"/>
    <col min="11778" max="11778" width="11.85546875" style="9" bestFit="1" customWidth="1"/>
    <col min="11779" max="11779" width="60.140625" style="9" customWidth="1"/>
    <col min="11780" max="11780" width="20.42578125" style="9" bestFit="1" customWidth="1"/>
    <col min="11781" max="11783" width="19.7109375" style="9" bestFit="1" customWidth="1"/>
    <col min="11784" max="12032" width="14.85546875" style="9"/>
    <col min="12033" max="12033" width="16.42578125" style="9" bestFit="1" customWidth="1"/>
    <col min="12034" max="12034" width="11.85546875" style="9" bestFit="1" customWidth="1"/>
    <col min="12035" max="12035" width="60.140625" style="9" customWidth="1"/>
    <col min="12036" max="12036" width="20.42578125" style="9" bestFit="1" customWidth="1"/>
    <col min="12037" max="12039" width="19.7109375" style="9" bestFit="1" customWidth="1"/>
    <col min="12040" max="12288" width="14.85546875" style="9"/>
    <col min="12289" max="12289" width="16.42578125" style="9" bestFit="1" customWidth="1"/>
    <col min="12290" max="12290" width="11.85546875" style="9" bestFit="1" customWidth="1"/>
    <col min="12291" max="12291" width="60.140625" style="9" customWidth="1"/>
    <col min="12292" max="12292" width="20.42578125" style="9" bestFit="1" customWidth="1"/>
    <col min="12293" max="12295" width="19.7109375" style="9" bestFit="1" customWidth="1"/>
    <col min="12296" max="12544" width="14.85546875" style="9"/>
    <col min="12545" max="12545" width="16.42578125" style="9" bestFit="1" customWidth="1"/>
    <col min="12546" max="12546" width="11.85546875" style="9" bestFit="1" customWidth="1"/>
    <col min="12547" max="12547" width="60.140625" style="9" customWidth="1"/>
    <col min="12548" max="12548" width="20.42578125" style="9" bestFit="1" customWidth="1"/>
    <col min="12549" max="12551" width="19.7109375" style="9" bestFit="1" customWidth="1"/>
    <col min="12552" max="12800" width="14.85546875" style="9"/>
    <col min="12801" max="12801" width="16.42578125" style="9" bestFit="1" customWidth="1"/>
    <col min="12802" max="12802" width="11.85546875" style="9" bestFit="1" customWidth="1"/>
    <col min="12803" max="12803" width="60.140625" style="9" customWidth="1"/>
    <col min="12804" max="12804" width="20.42578125" style="9" bestFit="1" customWidth="1"/>
    <col min="12805" max="12807" width="19.7109375" style="9" bestFit="1" customWidth="1"/>
    <col min="12808" max="13056" width="14.85546875" style="9"/>
    <col min="13057" max="13057" width="16.42578125" style="9" bestFit="1" customWidth="1"/>
    <col min="13058" max="13058" width="11.85546875" style="9" bestFit="1" customWidth="1"/>
    <col min="13059" max="13059" width="60.140625" style="9" customWidth="1"/>
    <col min="13060" max="13060" width="20.42578125" style="9" bestFit="1" customWidth="1"/>
    <col min="13061" max="13063" width="19.7109375" style="9" bestFit="1" customWidth="1"/>
    <col min="13064" max="13312" width="14.85546875" style="9"/>
    <col min="13313" max="13313" width="16.42578125" style="9" bestFit="1" customWidth="1"/>
    <col min="13314" max="13314" width="11.85546875" style="9" bestFit="1" customWidth="1"/>
    <col min="13315" max="13315" width="60.140625" style="9" customWidth="1"/>
    <col min="13316" max="13316" width="20.42578125" style="9" bestFit="1" customWidth="1"/>
    <col min="13317" max="13319" width="19.7109375" style="9" bestFit="1" customWidth="1"/>
    <col min="13320" max="13568" width="14.85546875" style="9"/>
    <col min="13569" max="13569" width="16.42578125" style="9" bestFit="1" customWidth="1"/>
    <col min="13570" max="13570" width="11.85546875" style="9" bestFit="1" customWidth="1"/>
    <col min="13571" max="13571" width="60.140625" style="9" customWidth="1"/>
    <col min="13572" max="13572" width="20.42578125" style="9" bestFit="1" customWidth="1"/>
    <col min="13573" max="13575" width="19.7109375" style="9" bestFit="1" customWidth="1"/>
    <col min="13576" max="13824" width="14.85546875" style="9"/>
    <col min="13825" max="13825" width="16.42578125" style="9" bestFit="1" customWidth="1"/>
    <col min="13826" max="13826" width="11.85546875" style="9" bestFit="1" customWidth="1"/>
    <col min="13827" max="13827" width="60.140625" style="9" customWidth="1"/>
    <col min="13828" max="13828" width="20.42578125" style="9" bestFit="1" customWidth="1"/>
    <col min="13829" max="13831" width="19.7109375" style="9" bestFit="1" customWidth="1"/>
    <col min="13832" max="14080" width="14.85546875" style="9"/>
    <col min="14081" max="14081" width="16.42578125" style="9" bestFit="1" customWidth="1"/>
    <col min="14082" max="14082" width="11.85546875" style="9" bestFit="1" customWidth="1"/>
    <col min="14083" max="14083" width="60.140625" style="9" customWidth="1"/>
    <col min="14084" max="14084" width="20.42578125" style="9" bestFit="1" customWidth="1"/>
    <col min="14085" max="14087" width="19.7109375" style="9" bestFit="1" customWidth="1"/>
    <col min="14088" max="14336" width="14.85546875" style="9"/>
    <col min="14337" max="14337" width="16.42578125" style="9" bestFit="1" customWidth="1"/>
    <col min="14338" max="14338" width="11.85546875" style="9" bestFit="1" customWidth="1"/>
    <col min="14339" max="14339" width="60.140625" style="9" customWidth="1"/>
    <col min="14340" max="14340" width="20.42578125" style="9" bestFit="1" customWidth="1"/>
    <col min="14341" max="14343" width="19.7109375" style="9" bestFit="1" customWidth="1"/>
    <col min="14344" max="14592" width="14.85546875" style="9"/>
    <col min="14593" max="14593" width="16.42578125" style="9" bestFit="1" customWidth="1"/>
    <col min="14594" max="14594" width="11.85546875" style="9" bestFit="1" customWidth="1"/>
    <col min="14595" max="14595" width="60.140625" style="9" customWidth="1"/>
    <col min="14596" max="14596" width="20.42578125" style="9" bestFit="1" customWidth="1"/>
    <col min="14597" max="14599" width="19.7109375" style="9" bestFit="1" customWidth="1"/>
    <col min="14600" max="14848" width="14.85546875" style="9"/>
    <col min="14849" max="14849" width="16.42578125" style="9" bestFit="1" customWidth="1"/>
    <col min="14850" max="14850" width="11.85546875" style="9" bestFit="1" customWidth="1"/>
    <col min="14851" max="14851" width="60.140625" style="9" customWidth="1"/>
    <col min="14852" max="14852" width="20.42578125" style="9" bestFit="1" customWidth="1"/>
    <col min="14853" max="14855" width="19.7109375" style="9" bestFit="1" customWidth="1"/>
    <col min="14856" max="15104" width="14.85546875" style="9"/>
    <col min="15105" max="15105" width="16.42578125" style="9" bestFit="1" customWidth="1"/>
    <col min="15106" max="15106" width="11.85546875" style="9" bestFit="1" customWidth="1"/>
    <col min="15107" max="15107" width="60.140625" style="9" customWidth="1"/>
    <col min="15108" max="15108" width="20.42578125" style="9" bestFit="1" customWidth="1"/>
    <col min="15109" max="15111" width="19.7109375" style="9" bestFit="1" customWidth="1"/>
    <col min="15112" max="15360" width="14.85546875" style="9"/>
    <col min="15361" max="15361" width="16.42578125" style="9" bestFit="1" customWidth="1"/>
    <col min="15362" max="15362" width="11.85546875" style="9" bestFit="1" customWidth="1"/>
    <col min="15363" max="15363" width="60.140625" style="9" customWidth="1"/>
    <col min="15364" max="15364" width="20.42578125" style="9" bestFit="1" customWidth="1"/>
    <col min="15365" max="15367" width="19.7109375" style="9" bestFit="1" customWidth="1"/>
    <col min="15368" max="15616" width="14.85546875" style="9"/>
    <col min="15617" max="15617" width="16.42578125" style="9" bestFit="1" customWidth="1"/>
    <col min="15618" max="15618" width="11.85546875" style="9" bestFit="1" customWidth="1"/>
    <col min="15619" max="15619" width="60.140625" style="9" customWidth="1"/>
    <col min="15620" max="15620" width="20.42578125" style="9" bestFit="1" customWidth="1"/>
    <col min="15621" max="15623" width="19.7109375" style="9" bestFit="1" customWidth="1"/>
    <col min="15624" max="15872" width="14.85546875" style="9"/>
    <col min="15873" max="15873" width="16.42578125" style="9" bestFit="1" customWidth="1"/>
    <col min="15874" max="15874" width="11.85546875" style="9" bestFit="1" customWidth="1"/>
    <col min="15875" max="15875" width="60.140625" style="9" customWidth="1"/>
    <col min="15876" max="15876" width="20.42578125" style="9" bestFit="1" customWidth="1"/>
    <col min="15877" max="15879" width="19.7109375" style="9" bestFit="1" customWidth="1"/>
    <col min="15880" max="16128" width="14.85546875" style="9"/>
    <col min="16129" max="16129" width="16.42578125" style="9" bestFit="1" customWidth="1"/>
    <col min="16130" max="16130" width="11.85546875" style="9" bestFit="1" customWidth="1"/>
    <col min="16131" max="16131" width="60.140625" style="9" customWidth="1"/>
    <col min="16132" max="16132" width="20.42578125" style="9" bestFit="1" customWidth="1"/>
    <col min="16133" max="16135" width="19.7109375" style="9" bestFit="1" customWidth="1"/>
    <col min="16136" max="16384" width="14.85546875" style="9"/>
  </cols>
  <sheetData>
    <row r="1" spans="1:11" s="2" customFormat="1" ht="28.5" x14ac:dyDescent="0.45">
      <c r="A1" s="21" t="s">
        <v>136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2" customFormat="1" ht="87.75" customHeight="1" x14ac:dyDescent="0.25">
      <c r="A2" s="15" t="s">
        <v>28</v>
      </c>
      <c r="B2" s="15" t="s">
        <v>29</v>
      </c>
      <c r="C2" s="15" t="s">
        <v>0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  <c r="J2" s="15" t="s">
        <v>36</v>
      </c>
      <c r="K2" s="15" t="s">
        <v>37</v>
      </c>
    </row>
    <row r="3" spans="1:11" s="2" customFormat="1" ht="44.25" customHeight="1" x14ac:dyDescent="0.25">
      <c r="A3" s="3" t="s">
        <v>38</v>
      </c>
      <c r="B3" s="4" t="s">
        <v>39</v>
      </c>
      <c r="C3" s="5" t="s">
        <v>40</v>
      </c>
      <c r="D3" s="6">
        <v>33.06</v>
      </c>
      <c r="E3" s="6">
        <v>41.39</v>
      </c>
      <c r="F3" s="6" t="s">
        <v>41</v>
      </c>
      <c r="G3" s="6">
        <v>42.3</v>
      </c>
    </row>
    <row r="4" spans="1:11" s="2" customFormat="1" ht="39" customHeight="1" x14ac:dyDescent="0.25">
      <c r="A4" s="3" t="s">
        <v>42</v>
      </c>
      <c r="B4" s="4" t="s">
        <v>43</v>
      </c>
      <c r="C4" s="5" t="s">
        <v>44</v>
      </c>
      <c r="D4" s="3">
        <v>29.5</v>
      </c>
      <c r="E4" s="3">
        <v>37.200000000000003</v>
      </c>
      <c r="F4" s="3">
        <v>38.6</v>
      </c>
      <c r="G4" s="3">
        <v>37.6</v>
      </c>
    </row>
    <row r="5" spans="1:11" s="2" customFormat="1" ht="39" customHeight="1" x14ac:dyDescent="0.25">
      <c r="A5" s="3">
        <v>610</v>
      </c>
      <c r="B5" s="4" t="s">
        <v>45</v>
      </c>
      <c r="C5" s="5" t="s">
        <v>46</v>
      </c>
      <c r="D5" s="3">
        <v>21.3</v>
      </c>
      <c r="E5" s="3">
        <v>29</v>
      </c>
      <c r="F5" s="3">
        <v>30.4</v>
      </c>
      <c r="G5" s="3">
        <v>29.5</v>
      </c>
      <c r="H5" s="7" t="s">
        <v>47</v>
      </c>
      <c r="I5" s="7" t="s">
        <v>48</v>
      </c>
      <c r="J5" s="7" t="s">
        <v>49</v>
      </c>
      <c r="K5" s="7" t="s">
        <v>50</v>
      </c>
    </row>
    <row r="6" spans="1:11" s="2" customFormat="1" ht="39" customHeight="1" x14ac:dyDescent="0.25">
      <c r="A6" s="3" t="s">
        <v>51</v>
      </c>
      <c r="B6" s="4" t="s">
        <v>52</v>
      </c>
      <c r="C6" s="5" t="s">
        <v>53</v>
      </c>
      <c r="D6" s="6">
        <v>20.100000000000001</v>
      </c>
      <c r="E6" s="6">
        <v>27.25</v>
      </c>
      <c r="F6" s="6">
        <v>27.52</v>
      </c>
      <c r="G6" s="6">
        <v>28.67</v>
      </c>
    </row>
    <row r="7" spans="1:11" s="2" customFormat="1" ht="39" customHeight="1" x14ac:dyDescent="0.25">
      <c r="A7" s="3">
        <v>611</v>
      </c>
      <c r="B7" s="4" t="s">
        <v>45</v>
      </c>
      <c r="C7" s="5" t="s">
        <v>54</v>
      </c>
      <c r="D7" s="3">
        <v>21.3</v>
      </c>
      <c r="E7" s="3">
        <v>29</v>
      </c>
      <c r="F7" s="3">
        <v>30.4</v>
      </c>
      <c r="G7" s="3">
        <v>29.5</v>
      </c>
    </row>
    <row r="8" spans="1:11" s="2" customFormat="1" ht="39" customHeight="1" x14ac:dyDescent="0.25">
      <c r="A8" s="3" t="s">
        <v>55</v>
      </c>
      <c r="B8" s="4" t="s">
        <v>45</v>
      </c>
      <c r="C8" s="5" t="s">
        <v>56</v>
      </c>
      <c r="D8" s="3">
        <v>21.3</v>
      </c>
      <c r="E8" s="3">
        <v>29</v>
      </c>
      <c r="F8" s="3">
        <v>30.4</v>
      </c>
      <c r="G8" s="3">
        <v>29.5</v>
      </c>
    </row>
    <row r="9" spans="1:11" s="2" customFormat="1" ht="39" customHeight="1" x14ac:dyDescent="0.25">
      <c r="A9" s="3" t="s">
        <v>57</v>
      </c>
      <c r="B9" s="4" t="s">
        <v>45</v>
      </c>
      <c r="C9" s="5" t="s">
        <v>58</v>
      </c>
      <c r="D9" s="3">
        <v>21.3</v>
      </c>
      <c r="E9" s="3">
        <v>29</v>
      </c>
      <c r="F9" s="3">
        <v>30.4</v>
      </c>
      <c r="G9" s="3">
        <v>29.5</v>
      </c>
    </row>
    <row r="10" spans="1:11" s="2" customFormat="1" ht="39" customHeight="1" x14ac:dyDescent="0.25">
      <c r="A10" s="3" t="s">
        <v>59</v>
      </c>
      <c r="B10" s="4" t="s">
        <v>45</v>
      </c>
      <c r="C10" s="5" t="s">
        <v>60</v>
      </c>
      <c r="D10" s="3">
        <v>21.3</v>
      </c>
      <c r="E10" s="3">
        <v>29</v>
      </c>
      <c r="F10" s="3">
        <v>30.4</v>
      </c>
      <c r="G10" s="3">
        <v>29.5</v>
      </c>
    </row>
    <row r="11" spans="1:11" s="2" customFormat="1" ht="39" customHeight="1" x14ac:dyDescent="0.25">
      <c r="A11" s="3" t="s">
        <v>61</v>
      </c>
      <c r="B11" s="4" t="s">
        <v>45</v>
      </c>
      <c r="C11" s="5" t="s">
        <v>62</v>
      </c>
      <c r="D11" s="3">
        <v>21.3</v>
      </c>
      <c r="E11" s="3">
        <v>29</v>
      </c>
      <c r="F11" s="3">
        <v>30.4</v>
      </c>
      <c r="G11" s="3">
        <v>29.5</v>
      </c>
    </row>
    <row r="12" spans="1:11" s="2" customFormat="1" ht="39" customHeight="1" x14ac:dyDescent="0.25">
      <c r="A12" s="3" t="s">
        <v>63</v>
      </c>
      <c r="B12" s="4" t="s">
        <v>45</v>
      </c>
      <c r="C12" s="5" t="s">
        <v>64</v>
      </c>
      <c r="D12" s="3">
        <v>21.3</v>
      </c>
      <c r="E12" s="3">
        <v>29</v>
      </c>
      <c r="F12" s="3">
        <v>30.4</v>
      </c>
      <c r="G12" s="3">
        <v>29.5</v>
      </c>
    </row>
    <row r="13" spans="1:11" s="2" customFormat="1" ht="39" customHeight="1" x14ac:dyDescent="0.25">
      <c r="A13" s="3" t="s">
        <v>65</v>
      </c>
      <c r="B13" s="4" t="s">
        <v>45</v>
      </c>
      <c r="C13" s="5" t="s">
        <v>66</v>
      </c>
      <c r="D13" s="3">
        <v>21.3</v>
      </c>
      <c r="E13" s="3">
        <v>29</v>
      </c>
      <c r="F13" s="3">
        <v>30.4</v>
      </c>
      <c r="G13" s="3">
        <v>29.5</v>
      </c>
    </row>
    <row r="14" spans="1:11" s="2" customFormat="1" ht="39" customHeight="1" x14ac:dyDescent="0.25">
      <c r="A14" s="3" t="s">
        <v>67</v>
      </c>
      <c r="B14" s="4" t="s">
        <v>45</v>
      </c>
      <c r="C14" s="5" t="s">
        <v>68</v>
      </c>
      <c r="D14" s="3">
        <v>21.3</v>
      </c>
      <c r="E14" s="3">
        <v>29</v>
      </c>
      <c r="F14" s="3">
        <v>30.4</v>
      </c>
      <c r="G14" s="3">
        <v>29.5</v>
      </c>
    </row>
    <row r="15" spans="1:11" s="2" customFormat="1" ht="39" customHeight="1" x14ac:dyDescent="0.25">
      <c r="A15" s="3" t="s">
        <v>69</v>
      </c>
      <c r="B15" s="4" t="s">
        <v>45</v>
      </c>
      <c r="C15" s="5" t="s">
        <v>70</v>
      </c>
      <c r="D15" s="3">
        <v>21.3</v>
      </c>
      <c r="E15" s="3">
        <v>29</v>
      </c>
      <c r="F15" s="3">
        <v>30.4</v>
      </c>
      <c r="G15" s="3">
        <v>29.5</v>
      </c>
    </row>
    <row r="16" spans="1:11" s="2" customFormat="1" ht="39" customHeight="1" x14ac:dyDescent="0.25">
      <c r="A16" s="3" t="s">
        <v>71</v>
      </c>
      <c r="B16" s="4" t="s">
        <v>72</v>
      </c>
      <c r="C16" s="5" t="s">
        <v>73</v>
      </c>
      <c r="D16" s="3">
        <v>31.75</v>
      </c>
      <c r="E16" s="3">
        <v>39.450000000000003</v>
      </c>
      <c r="F16" s="3">
        <v>40.85</v>
      </c>
      <c r="G16" s="3">
        <v>39.950000000000003</v>
      </c>
    </row>
    <row r="17" spans="1:11" s="2" customFormat="1" ht="38.25" customHeight="1" x14ac:dyDescent="0.25">
      <c r="A17" s="3" t="s">
        <v>74</v>
      </c>
      <c r="B17" s="4" t="s">
        <v>72</v>
      </c>
      <c r="C17" s="5" t="s">
        <v>75</v>
      </c>
      <c r="D17" s="3">
        <v>31.75</v>
      </c>
      <c r="E17" s="3">
        <v>39.450000000000003</v>
      </c>
      <c r="F17" s="3">
        <v>40.85</v>
      </c>
      <c r="G17" s="3">
        <v>39.950000000000003</v>
      </c>
    </row>
    <row r="18" spans="1:11" s="2" customFormat="1" ht="51" x14ac:dyDescent="0.25">
      <c r="A18" s="3">
        <v>632</v>
      </c>
      <c r="B18" s="4" t="s">
        <v>76</v>
      </c>
      <c r="C18" s="5" t="s">
        <v>77</v>
      </c>
      <c r="D18" s="3">
        <v>31.8</v>
      </c>
      <c r="E18" s="3">
        <v>39.5</v>
      </c>
      <c r="F18" s="6" t="s">
        <v>41</v>
      </c>
      <c r="G18" s="3">
        <v>39.9</v>
      </c>
    </row>
    <row r="19" spans="1:11" s="2" customFormat="1" ht="38.25" customHeight="1" x14ac:dyDescent="0.25">
      <c r="A19" s="3">
        <v>630</v>
      </c>
      <c r="B19" s="4"/>
      <c r="C19" s="8" t="s">
        <v>78</v>
      </c>
      <c r="D19" s="3"/>
      <c r="E19" s="3"/>
      <c r="F19" s="3"/>
      <c r="G19" s="3"/>
    </row>
    <row r="20" spans="1:11" s="2" customFormat="1" ht="38.25" customHeight="1" x14ac:dyDescent="0.25">
      <c r="A20" s="3" t="s">
        <v>79</v>
      </c>
      <c r="B20" s="4" t="s">
        <v>76</v>
      </c>
      <c r="C20" s="5" t="s">
        <v>80</v>
      </c>
      <c r="D20" s="3">
        <v>31.8</v>
      </c>
      <c r="E20" s="3">
        <v>39.5</v>
      </c>
      <c r="F20" s="6" t="s">
        <v>41</v>
      </c>
      <c r="G20" s="3">
        <v>39.9</v>
      </c>
    </row>
    <row r="21" spans="1:11" s="2" customFormat="1" ht="38.25" customHeight="1" x14ac:dyDescent="0.25">
      <c r="A21" s="3" t="s">
        <v>81</v>
      </c>
      <c r="B21" s="4" t="s">
        <v>76</v>
      </c>
      <c r="C21" s="5" t="s">
        <v>82</v>
      </c>
      <c r="D21" s="3">
        <v>31.8</v>
      </c>
      <c r="E21" s="3">
        <v>39.5</v>
      </c>
      <c r="F21" s="6" t="s">
        <v>41</v>
      </c>
      <c r="G21" s="3">
        <v>39.9</v>
      </c>
    </row>
    <row r="22" spans="1:11" s="2" customFormat="1" ht="38.25" customHeight="1" x14ac:dyDescent="0.25">
      <c r="A22" s="3">
        <v>636</v>
      </c>
      <c r="B22" s="4" t="s">
        <v>83</v>
      </c>
      <c r="C22" s="5" t="s">
        <v>84</v>
      </c>
      <c r="D22" s="3">
        <v>21.77</v>
      </c>
      <c r="E22" s="3">
        <v>29.47</v>
      </c>
      <c r="F22" s="3">
        <v>30.87</v>
      </c>
      <c r="G22" s="3">
        <v>29.97</v>
      </c>
    </row>
    <row r="23" spans="1:11" ht="51" x14ac:dyDescent="0.25">
      <c r="A23" s="3">
        <v>650</v>
      </c>
      <c r="B23" s="4" t="s">
        <v>85</v>
      </c>
      <c r="C23" s="5" t="s">
        <v>86</v>
      </c>
      <c r="D23" s="6" t="s">
        <v>87</v>
      </c>
      <c r="E23" s="6" t="s">
        <v>88</v>
      </c>
      <c r="F23" s="6" t="s">
        <v>41</v>
      </c>
      <c r="G23" s="6" t="s">
        <v>89</v>
      </c>
      <c r="H23" s="2"/>
      <c r="I23" s="2"/>
      <c r="J23" s="2"/>
      <c r="K23" s="2"/>
    </row>
    <row r="24" spans="1:11" ht="53.25" customHeight="1" x14ac:dyDescent="0.25">
      <c r="A24" s="3">
        <v>651</v>
      </c>
      <c r="B24" s="4" t="s">
        <v>90</v>
      </c>
      <c r="C24" s="5" t="s">
        <v>91</v>
      </c>
      <c r="D24" s="3">
        <v>19</v>
      </c>
      <c r="E24" s="3">
        <v>26.7</v>
      </c>
      <c r="F24" s="3">
        <v>28.1</v>
      </c>
      <c r="G24" s="3">
        <v>27.1</v>
      </c>
    </row>
    <row r="25" spans="1:11" ht="51" x14ac:dyDescent="0.25">
      <c r="A25" s="3" t="s">
        <v>92</v>
      </c>
      <c r="B25" s="4" t="s">
        <v>93</v>
      </c>
      <c r="C25" s="5" t="s">
        <v>94</v>
      </c>
      <c r="D25" s="3">
        <v>22</v>
      </c>
      <c r="E25" s="3">
        <v>29.7</v>
      </c>
      <c r="F25" s="3">
        <v>31.1</v>
      </c>
      <c r="G25" s="3">
        <v>30.1</v>
      </c>
    </row>
    <row r="26" spans="1:11" ht="25.5" x14ac:dyDescent="0.25">
      <c r="C26" s="2" t="s">
        <v>95</v>
      </c>
      <c r="D26" s="10"/>
      <c r="E26" s="10"/>
      <c r="F26" s="10"/>
      <c r="G26" s="10"/>
    </row>
    <row r="27" spans="1:11" x14ac:dyDescent="0.25">
      <c r="D27" s="10"/>
      <c r="E27" s="10"/>
      <c r="F27" s="10"/>
      <c r="G27" s="10"/>
    </row>
    <row r="28" spans="1:11" x14ac:dyDescent="0.25">
      <c r="D28" s="10"/>
      <c r="E28" s="10"/>
      <c r="F28" s="10"/>
      <c r="G28" s="10"/>
    </row>
    <row r="29" spans="1:11" x14ac:dyDescent="0.25">
      <c r="C29" s="11"/>
      <c r="D29" s="10"/>
      <c r="E29" s="10"/>
      <c r="F29" s="10"/>
      <c r="G29" s="10"/>
    </row>
    <row r="30" spans="1:11" x14ac:dyDescent="0.25">
      <c r="C30" s="11"/>
      <c r="D30" s="10"/>
      <c r="E30" s="10"/>
      <c r="F30" s="10"/>
      <c r="G30" s="10"/>
    </row>
    <row r="31" spans="1:11" x14ac:dyDescent="0.25">
      <c r="C31" s="11"/>
      <c r="D31" s="10"/>
      <c r="E31" s="10"/>
      <c r="F31" s="10"/>
      <c r="G31" s="10"/>
    </row>
    <row r="32" spans="1:11" x14ac:dyDescent="0.25">
      <c r="C32" s="11"/>
      <c r="D32" s="10"/>
      <c r="E32" s="10"/>
      <c r="F32" s="10"/>
      <c r="G32" s="10"/>
    </row>
    <row r="33" spans="3:7" x14ac:dyDescent="0.25">
      <c r="C33" s="11"/>
      <c r="D33" s="10"/>
      <c r="E33" s="10"/>
      <c r="F33" s="10"/>
      <c r="G33" s="10"/>
    </row>
    <row r="34" spans="3:7" x14ac:dyDescent="0.25">
      <c r="C34" s="11"/>
      <c r="D34" s="10"/>
      <c r="E34" s="10"/>
      <c r="F34" s="10"/>
      <c r="G34" s="10"/>
    </row>
    <row r="35" spans="3:7" x14ac:dyDescent="0.25">
      <c r="C35" s="11"/>
      <c r="D35" s="10"/>
      <c r="E35" s="10"/>
      <c r="F35" s="10"/>
      <c r="G35" s="10"/>
    </row>
    <row r="36" spans="3:7" x14ac:dyDescent="0.25">
      <c r="C36" s="11"/>
      <c r="D36" s="10"/>
      <c r="E36" s="10"/>
      <c r="F36" s="10"/>
      <c r="G36" s="10"/>
    </row>
    <row r="37" spans="3:7" x14ac:dyDescent="0.25">
      <c r="C37" s="11"/>
      <c r="D37" s="10"/>
      <c r="E37" s="10"/>
      <c r="F37" s="10"/>
      <c r="G37" s="10"/>
    </row>
    <row r="38" spans="3:7" x14ac:dyDescent="0.25">
      <c r="C38" s="11"/>
      <c r="D38" s="10"/>
      <c r="E38" s="10"/>
      <c r="F38" s="10"/>
      <c r="G38" s="10"/>
    </row>
    <row r="39" spans="3:7" x14ac:dyDescent="0.25">
      <c r="C39" s="11"/>
      <c r="D39" s="10"/>
      <c r="E39" s="10"/>
      <c r="F39" s="10"/>
      <c r="G39" s="10"/>
    </row>
    <row r="40" spans="3:7" x14ac:dyDescent="0.25">
      <c r="C40" s="11"/>
      <c r="D40" s="10"/>
      <c r="E40" s="10"/>
      <c r="F40" s="10"/>
      <c r="G40" s="10"/>
    </row>
    <row r="41" spans="3:7" x14ac:dyDescent="0.25">
      <c r="C41" s="11"/>
      <c r="D41" s="10"/>
      <c r="E41" s="10"/>
      <c r="F41" s="10"/>
      <c r="G41" s="10"/>
    </row>
    <row r="42" spans="3:7" x14ac:dyDescent="0.25">
      <c r="D42" s="10"/>
      <c r="E42" s="10"/>
      <c r="F42" s="10"/>
      <c r="G42" s="10"/>
    </row>
    <row r="43" spans="3:7" x14ac:dyDescent="0.25">
      <c r="D43" s="10"/>
      <c r="E43" s="10"/>
      <c r="F43" s="10"/>
      <c r="G43" s="10"/>
    </row>
    <row r="44" spans="3:7" x14ac:dyDescent="0.25">
      <c r="D44" s="10"/>
      <c r="E44" s="10"/>
      <c r="F44" s="10"/>
      <c r="G44" s="10"/>
    </row>
    <row r="45" spans="3:7" x14ac:dyDescent="0.25">
      <c r="D45" s="10"/>
      <c r="E45" s="10"/>
      <c r="F45" s="10"/>
      <c r="G45" s="10"/>
    </row>
    <row r="46" spans="3:7" x14ac:dyDescent="0.25">
      <c r="D46" s="10"/>
      <c r="E46" s="10"/>
      <c r="F46" s="10"/>
      <c r="G46" s="10"/>
    </row>
    <row r="47" spans="3:7" x14ac:dyDescent="0.25">
      <c r="D47" s="10"/>
      <c r="E47" s="10"/>
      <c r="F47" s="10"/>
      <c r="G47" s="10"/>
    </row>
    <row r="48" spans="3:7" x14ac:dyDescent="0.25">
      <c r="D48" s="10"/>
      <c r="E48" s="10"/>
      <c r="F48" s="10"/>
      <c r="G48" s="10"/>
    </row>
    <row r="49" spans="4:7" x14ac:dyDescent="0.25">
      <c r="D49" s="10"/>
      <c r="E49" s="10"/>
      <c r="F49" s="10"/>
      <c r="G49" s="10"/>
    </row>
    <row r="50" spans="4:7" x14ac:dyDescent="0.25">
      <c r="D50" s="10"/>
      <c r="E50" s="10"/>
      <c r="F50" s="10"/>
      <c r="G50" s="10"/>
    </row>
    <row r="51" spans="4:7" x14ac:dyDescent="0.25">
      <c r="D51" s="10"/>
      <c r="E51" s="10"/>
      <c r="F51" s="10"/>
      <c r="G51" s="10"/>
    </row>
    <row r="52" spans="4:7" x14ac:dyDescent="0.25">
      <c r="D52" s="10"/>
      <c r="E52" s="10"/>
      <c r="F52" s="10"/>
      <c r="G52" s="10"/>
    </row>
    <row r="53" spans="4:7" x14ac:dyDescent="0.25">
      <c r="D53" s="10"/>
      <c r="E53" s="10"/>
      <c r="F53" s="10"/>
      <c r="G53" s="10"/>
    </row>
    <row r="54" spans="4:7" x14ac:dyDescent="0.25">
      <c r="D54" s="10"/>
      <c r="E54" s="10"/>
      <c r="F54" s="10"/>
      <c r="G54" s="10"/>
    </row>
    <row r="55" spans="4:7" x14ac:dyDescent="0.25">
      <c r="D55" s="10"/>
      <c r="E55" s="10"/>
      <c r="F55" s="10"/>
      <c r="G55" s="10"/>
    </row>
    <row r="56" spans="4:7" x14ac:dyDescent="0.25">
      <c r="D56" s="10"/>
      <c r="E56" s="10"/>
      <c r="F56" s="10"/>
      <c r="G56" s="10"/>
    </row>
    <row r="57" spans="4:7" x14ac:dyDescent="0.25">
      <c r="D57" s="10"/>
      <c r="E57" s="10"/>
      <c r="F57" s="10"/>
      <c r="G57" s="10"/>
    </row>
    <row r="58" spans="4:7" x14ac:dyDescent="0.25">
      <c r="D58" s="10"/>
      <c r="E58" s="10"/>
      <c r="F58" s="10"/>
      <c r="G58" s="10"/>
    </row>
    <row r="59" spans="4:7" x14ac:dyDescent="0.25">
      <c r="D59" s="10"/>
      <c r="E59" s="10"/>
      <c r="F59" s="10"/>
      <c r="G59" s="10"/>
    </row>
    <row r="60" spans="4:7" x14ac:dyDescent="0.25">
      <c r="D60" s="10"/>
      <c r="E60" s="10"/>
      <c r="F60" s="10"/>
      <c r="G60" s="10"/>
    </row>
    <row r="61" spans="4:7" x14ac:dyDescent="0.25">
      <c r="D61" s="10"/>
      <c r="E61" s="10"/>
      <c r="F61" s="10"/>
      <c r="G61" s="10"/>
    </row>
    <row r="62" spans="4:7" x14ac:dyDescent="0.25">
      <c r="D62" s="10"/>
      <c r="E62" s="10"/>
      <c r="F62" s="10"/>
      <c r="G62" s="10"/>
    </row>
    <row r="63" spans="4:7" x14ac:dyDescent="0.25">
      <c r="D63" s="10"/>
      <c r="E63" s="10"/>
      <c r="F63" s="10"/>
      <c r="G63" s="10"/>
    </row>
    <row r="64" spans="4:7" x14ac:dyDescent="0.25">
      <c r="D64" s="10"/>
      <c r="E64" s="10"/>
      <c r="F64" s="10"/>
      <c r="G64" s="10"/>
    </row>
    <row r="65" spans="4:7" x14ac:dyDescent="0.25">
      <c r="D65" s="10"/>
      <c r="E65" s="10"/>
      <c r="F65" s="10"/>
      <c r="G65" s="10"/>
    </row>
    <row r="66" spans="4:7" x14ac:dyDescent="0.25">
      <c r="D66" s="10"/>
      <c r="E66" s="10"/>
      <c r="F66" s="10"/>
      <c r="G66" s="10"/>
    </row>
    <row r="67" spans="4:7" x14ac:dyDescent="0.25">
      <c r="D67" s="10"/>
      <c r="E67" s="10"/>
      <c r="F67" s="10"/>
      <c r="G67" s="10"/>
    </row>
    <row r="68" spans="4:7" x14ac:dyDescent="0.25">
      <c r="D68" s="10"/>
      <c r="E68" s="10"/>
      <c r="F68" s="10"/>
      <c r="G68" s="10"/>
    </row>
    <row r="69" spans="4:7" x14ac:dyDescent="0.25">
      <c r="D69" s="10"/>
      <c r="E69" s="10"/>
      <c r="F69" s="10"/>
      <c r="G69" s="10"/>
    </row>
    <row r="70" spans="4:7" x14ac:dyDescent="0.25">
      <c r="D70" s="10"/>
      <c r="E70" s="10"/>
      <c r="F70" s="10"/>
      <c r="G70" s="10"/>
    </row>
    <row r="71" spans="4:7" x14ac:dyDescent="0.25">
      <c r="D71" s="10"/>
      <c r="E71" s="10"/>
      <c r="F71" s="10"/>
      <c r="G71" s="10"/>
    </row>
    <row r="72" spans="4:7" x14ac:dyDescent="0.25">
      <c r="D72" s="10"/>
      <c r="E72" s="10"/>
      <c r="F72" s="10"/>
      <c r="G72" s="10"/>
    </row>
    <row r="73" spans="4:7" x14ac:dyDescent="0.25">
      <c r="D73" s="10"/>
      <c r="E73" s="10"/>
      <c r="F73" s="10"/>
      <c r="G73" s="10"/>
    </row>
    <row r="74" spans="4:7" x14ac:dyDescent="0.25">
      <c r="D74" s="10"/>
      <c r="E74" s="10"/>
      <c r="F74" s="10"/>
      <c r="G74" s="10"/>
    </row>
    <row r="75" spans="4:7" x14ac:dyDescent="0.25">
      <c r="D75" s="10"/>
      <c r="E75" s="10"/>
      <c r="F75" s="10"/>
      <c r="G75" s="10"/>
    </row>
    <row r="76" spans="4:7" x14ac:dyDescent="0.25">
      <c r="D76" s="10"/>
      <c r="E76" s="10"/>
      <c r="F76" s="10"/>
      <c r="G76" s="10"/>
    </row>
    <row r="77" spans="4:7" x14ac:dyDescent="0.25">
      <c r="D77" s="10"/>
      <c r="E77" s="10"/>
      <c r="F77" s="10"/>
      <c r="G77" s="10"/>
    </row>
    <row r="78" spans="4:7" x14ac:dyDescent="0.25">
      <c r="D78" s="10"/>
      <c r="E78" s="10"/>
      <c r="F78" s="10"/>
      <c r="G78" s="10"/>
    </row>
    <row r="79" spans="4:7" x14ac:dyDescent="0.25">
      <c r="D79" s="10"/>
      <c r="E79" s="10"/>
      <c r="F79" s="10"/>
      <c r="G79" s="10"/>
    </row>
    <row r="80" spans="4:7" x14ac:dyDescent="0.25">
      <c r="D80" s="10"/>
      <c r="E80" s="10"/>
      <c r="F80" s="10"/>
      <c r="G80" s="10"/>
    </row>
    <row r="81" spans="4:7" x14ac:dyDescent="0.25">
      <c r="D81" s="10"/>
      <c r="E81" s="10"/>
      <c r="F81" s="10"/>
      <c r="G81" s="10"/>
    </row>
    <row r="82" spans="4:7" x14ac:dyDescent="0.25">
      <c r="D82" s="10"/>
      <c r="E82" s="10"/>
      <c r="F82" s="10"/>
      <c r="G82" s="10"/>
    </row>
    <row r="83" spans="4:7" x14ac:dyDescent="0.25">
      <c r="D83" s="10"/>
      <c r="E83" s="10"/>
      <c r="F83" s="10"/>
      <c r="G83" s="10"/>
    </row>
    <row r="84" spans="4:7" x14ac:dyDescent="0.25">
      <c r="D84" s="10"/>
      <c r="E84" s="10"/>
      <c r="F84" s="10"/>
      <c r="G84" s="10"/>
    </row>
    <row r="85" spans="4:7" x14ac:dyDescent="0.25">
      <c r="D85" s="10"/>
      <c r="E85" s="10"/>
      <c r="F85" s="10"/>
      <c r="G85" s="10"/>
    </row>
    <row r="86" spans="4:7" x14ac:dyDescent="0.25">
      <c r="D86" s="10"/>
      <c r="E86" s="10"/>
      <c r="F86" s="10"/>
      <c r="G86" s="10"/>
    </row>
    <row r="87" spans="4:7" x14ac:dyDescent="0.25">
      <c r="D87" s="10"/>
      <c r="E87" s="10"/>
      <c r="F87" s="10"/>
      <c r="G87" s="10"/>
    </row>
    <row r="88" spans="4:7" x14ac:dyDescent="0.25">
      <c r="D88" s="10"/>
      <c r="E88" s="10"/>
      <c r="F88" s="10"/>
      <c r="G88" s="10"/>
    </row>
    <row r="89" spans="4:7" x14ac:dyDescent="0.25">
      <c r="D89" s="10"/>
      <c r="E89" s="10"/>
      <c r="F89" s="10"/>
      <c r="G89" s="10"/>
    </row>
    <row r="90" spans="4:7" x14ac:dyDescent="0.25">
      <c r="D90" s="10"/>
      <c r="E90" s="10"/>
      <c r="F90" s="10"/>
      <c r="G90" s="10"/>
    </row>
    <row r="91" spans="4:7" x14ac:dyDescent="0.25">
      <c r="D91" s="10"/>
      <c r="E91" s="10"/>
      <c r="F91" s="10"/>
      <c r="G91" s="10"/>
    </row>
    <row r="92" spans="4:7" x14ac:dyDescent="0.25">
      <c r="D92" s="10"/>
      <c r="E92" s="10"/>
      <c r="F92" s="10"/>
      <c r="G92" s="10"/>
    </row>
    <row r="93" spans="4:7" x14ac:dyDescent="0.25">
      <c r="D93" s="10"/>
      <c r="E93" s="10"/>
      <c r="F93" s="10"/>
      <c r="G93" s="10"/>
    </row>
    <row r="94" spans="4:7" x14ac:dyDescent="0.25">
      <c r="D94" s="10"/>
      <c r="E94" s="10"/>
      <c r="F94" s="10"/>
      <c r="G94" s="10"/>
    </row>
    <row r="95" spans="4:7" x14ac:dyDescent="0.25">
      <c r="D95" s="10"/>
      <c r="E95" s="10"/>
      <c r="F95" s="10"/>
      <c r="G95" s="10"/>
    </row>
    <row r="96" spans="4:7" x14ac:dyDescent="0.25">
      <c r="D96" s="10"/>
      <c r="E96" s="10"/>
      <c r="F96" s="10"/>
      <c r="G96" s="10"/>
    </row>
    <row r="97" spans="4:7" x14ac:dyDescent="0.25">
      <c r="D97" s="10"/>
      <c r="E97" s="10"/>
      <c r="F97" s="10"/>
      <c r="G97" s="10"/>
    </row>
    <row r="98" spans="4:7" x14ac:dyDescent="0.25">
      <c r="D98" s="10"/>
      <c r="E98" s="10"/>
      <c r="F98" s="10"/>
      <c r="G98" s="10"/>
    </row>
    <row r="99" spans="4:7" x14ac:dyDescent="0.25">
      <c r="D99" s="10"/>
      <c r="E99" s="10"/>
      <c r="F99" s="10"/>
      <c r="G99" s="10"/>
    </row>
    <row r="100" spans="4:7" x14ac:dyDescent="0.25">
      <c r="D100" s="10"/>
      <c r="E100" s="10"/>
      <c r="F100" s="10"/>
      <c r="G100" s="10"/>
    </row>
    <row r="101" spans="4:7" x14ac:dyDescent="0.25">
      <c r="D101" s="10"/>
      <c r="E101" s="10"/>
      <c r="F101" s="10"/>
      <c r="G101" s="10"/>
    </row>
    <row r="102" spans="4:7" x14ac:dyDescent="0.25">
      <c r="D102" s="10"/>
      <c r="E102" s="10"/>
      <c r="F102" s="10"/>
      <c r="G102" s="10"/>
    </row>
    <row r="103" spans="4:7" x14ac:dyDescent="0.25">
      <c r="D103" s="10"/>
      <c r="E103" s="10"/>
      <c r="F103" s="10"/>
      <c r="G103" s="10"/>
    </row>
    <row r="104" spans="4:7" x14ac:dyDescent="0.25">
      <c r="D104" s="10"/>
      <c r="E104" s="10"/>
      <c r="F104" s="10"/>
      <c r="G104" s="10"/>
    </row>
    <row r="105" spans="4:7" x14ac:dyDescent="0.25">
      <c r="D105" s="10"/>
      <c r="E105" s="10"/>
      <c r="F105" s="10"/>
      <c r="G105" s="10"/>
    </row>
    <row r="106" spans="4:7" x14ac:dyDescent="0.25">
      <c r="D106" s="10"/>
      <c r="E106" s="10"/>
      <c r="F106" s="10"/>
      <c r="G106" s="10"/>
    </row>
    <row r="107" spans="4:7" x14ac:dyDescent="0.25">
      <c r="D107" s="10"/>
      <c r="E107" s="10"/>
      <c r="F107" s="10"/>
      <c r="G107" s="10"/>
    </row>
    <row r="108" spans="4:7" x14ac:dyDescent="0.25">
      <c r="D108" s="10"/>
      <c r="E108" s="10"/>
      <c r="F108" s="10"/>
      <c r="G108" s="10"/>
    </row>
    <row r="109" spans="4:7" x14ac:dyDescent="0.25">
      <c r="D109" s="10"/>
      <c r="E109" s="10"/>
      <c r="F109" s="10"/>
      <c r="G109" s="10"/>
    </row>
    <row r="110" spans="4:7" x14ac:dyDescent="0.25">
      <c r="D110" s="10"/>
      <c r="E110" s="10"/>
      <c r="F110" s="10"/>
      <c r="G110" s="10"/>
    </row>
    <row r="111" spans="4:7" x14ac:dyDescent="0.25">
      <c r="D111" s="10"/>
      <c r="E111" s="10"/>
      <c r="F111" s="10"/>
      <c r="G111" s="10"/>
    </row>
    <row r="112" spans="4:7" x14ac:dyDescent="0.25">
      <c r="D112" s="10"/>
      <c r="E112" s="10"/>
      <c r="F112" s="10"/>
      <c r="G112" s="10"/>
    </row>
    <row r="113" spans="4:7" x14ac:dyDescent="0.25">
      <c r="D113" s="10"/>
      <c r="E113" s="10"/>
      <c r="F113" s="10"/>
      <c r="G113" s="10"/>
    </row>
    <row r="114" spans="4:7" x14ac:dyDescent="0.25">
      <c r="D114" s="10"/>
      <c r="E114" s="10"/>
      <c r="F114" s="10"/>
      <c r="G114" s="10"/>
    </row>
    <row r="115" spans="4:7" x14ac:dyDescent="0.25">
      <c r="D115" s="10"/>
      <c r="E115" s="10"/>
      <c r="F115" s="10"/>
      <c r="G115" s="10"/>
    </row>
    <row r="116" spans="4:7" x14ac:dyDescent="0.25">
      <c r="D116" s="10"/>
      <c r="E116" s="10"/>
      <c r="F116" s="10"/>
      <c r="G116" s="10"/>
    </row>
    <row r="117" spans="4:7" x14ac:dyDescent="0.25">
      <c r="D117" s="10"/>
      <c r="E117" s="10"/>
      <c r="F117" s="10"/>
      <c r="G117" s="10"/>
    </row>
    <row r="118" spans="4:7" x14ac:dyDescent="0.25">
      <c r="D118" s="10"/>
      <c r="E118" s="10"/>
      <c r="F118" s="10"/>
      <c r="G118" s="10"/>
    </row>
    <row r="119" spans="4:7" x14ac:dyDescent="0.25">
      <c r="D119" s="10"/>
      <c r="E119" s="10"/>
      <c r="F119" s="10"/>
      <c r="G119" s="10"/>
    </row>
    <row r="120" spans="4:7" x14ac:dyDescent="0.25">
      <c r="D120" s="10"/>
      <c r="E120" s="10"/>
      <c r="F120" s="10"/>
      <c r="G120" s="10"/>
    </row>
    <row r="121" spans="4:7" x14ac:dyDescent="0.25">
      <c r="D121" s="10"/>
      <c r="E121" s="10"/>
      <c r="F121" s="10"/>
      <c r="G121" s="10"/>
    </row>
    <row r="122" spans="4:7" x14ac:dyDescent="0.25">
      <c r="D122" s="10"/>
      <c r="E122" s="10"/>
      <c r="F122" s="10"/>
      <c r="G122" s="10"/>
    </row>
    <row r="123" spans="4:7" x14ac:dyDescent="0.25">
      <c r="D123" s="10"/>
      <c r="E123" s="10"/>
      <c r="F123" s="10"/>
      <c r="G123" s="10"/>
    </row>
    <row r="124" spans="4:7" x14ac:dyDescent="0.25">
      <c r="D124" s="10"/>
      <c r="E124" s="10"/>
      <c r="F124" s="10"/>
      <c r="G124" s="10"/>
    </row>
    <row r="125" spans="4:7" x14ac:dyDescent="0.25">
      <c r="D125" s="10"/>
      <c r="E125" s="10"/>
      <c r="F125" s="10"/>
      <c r="G125" s="10"/>
    </row>
    <row r="126" spans="4:7" x14ac:dyDescent="0.25">
      <c r="D126" s="10"/>
      <c r="E126" s="10"/>
      <c r="F126" s="10"/>
      <c r="G126" s="10"/>
    </row>
    <row r="127" spans="4:7" x14ac:dyDescent="0.25">
      <c r="D127" s="10"/>
      <c r="E127" s="10"/>
      <c r="F127" s="10"/>
      <c r="G127" s="10"/>
    </row>
    <row r="128" spans="4:7" x14ac:dyDescent="0.25">
      <c r="D128" s="10"/>
      <c r="E128" s="10"/>
      <c r="F128" s="10"/>
      <c r="G128" s="10"/>
    </row>
    <row r="129" spans="4:7" x14ac:dyDescent="0.25">
      <c r="D129" s="10"/>
      <c r="E129" s="10"/>
      <c r="F129" s="10"/>
      <c r="G129" s="10"/>
    </row>
    <row r="130" spans="4:7" x14ac:dyDescent="0.25">
      <c r="D130" s="10"/>
      <c r="E130" s="10"/>
      <c r="F130" s="10"/>
      <c r="G130" s="10"/>
    </row>
    <row r="131" spans="4:7" x14ac:dyDescent="0.25">
      <c r="D131" s="10"/>
      <c r="E131" s="10"/>
      <c r="F131" s="10"/>
      <c r="G131" s="10"/>
    </row>
    <row r="132" spans="4:7" x14ac:dyDescent="0.25">
      <c r="D132" s="10"/>
      <c r="E132" s="10"/>
      <c r="F132" s="10"/>
      <c r="G132" s="10"/>
    </row>
    <row r="133" spans="4:7" x14ac:dyDescent="0.25">
      <c r="D133" s="10"/>
      <c r="E133" s="10"/>
      <c r="F133" s="10"/>
      <c r="G133" s="10"/>
    </row>
    <row r="134" spans="4:7" x14ac:dyDescent="0.25">
      <c r="D134" s="10"/>
      <c r="E134" s="10"/>
      <c r="F134" s="10"/>
      <c r="G134" s="10"/>
    </row>
    <row r="135" spans="4:7" x14ac:dyDescent="0.25">
      <c r="D135" s="10"/>
      <c r="E135" s="10"/>
      <c r="F135" s="10"/>
      <c r="G135" s="10"/>
    </row>
    <row r="136" spans="4:7" x14ac:dyDescent="0.25">
      <c r="D136" s="10"/>
      <c r="E136" s="10"/>
      <c r="F136" s="10"/>
      <c r="G136" s="10"/>
    </row>
    <row r="137" spans="4:7" x14ac:dyDescent="0.25">
      <c r="D137" s="10"/>
      <c r="E137" s="10"/>
      <c r="F137" s="10"/>
      <c r="G137" s="10"/>
    </row>
    <row r="138" spans="4:7" x14ac:dyDescent="0.25">
      <c r="D138" s="10"/>
      <c r="E138" s="10"/>
      <c r="F138" s="10"/>
      <c r="G138" s="10"/>
    </row>
    <row r="139" spans="4:7" x14ac:dyDescent="0.25">
      <c r="D139" s="10"/>
      <c r="E139" s="10"/>
      <c r="F139" s="10"/>
      <c r="G139" s="10"/>
    </row>
    <row r="140" spans="4:7" x14ac:dyDescent="0.25">
      <c r="D140" s="10"/>
      <c r="E140" s="10"/>
      <c r="F140" s="10"/>
      <c r="G140" s="10"/>
    </row>
    <row r="141" spans="4:7" x14ac:dyDescent="0.25">
      <c r="D141" s="10"/>
      <c r="E141" s="10"/>
      <c r="F141" s="10"/>
      <c r="G141" s="10"/>
    </row>
    <row r="142" spans="4:7" x14ac:dyDescent="0.25">
      <c r="D142" s="10"/>
      <c r="E142" s="10"/>
      <c r="F142" s="10"/>
      <c r="G142" s="10"/>
    </row>
    <row r="143" spans="4:7" x14ac:dyDescent="0.25">
      <c r="D143" s="10"/>
      <c r="E143" s="10"/>
      <c r="F143" s="10"/>
      <c r="G143" s="10"/>
    </row>
    <row r="144" spans="4:7" x14ac:dyDescent="0.25">
      <c r="D144" s="10"/>
      <c r="E144" s="10"/>
      <c r="F144" s="10"/>
      <c r="G144" s="10"/>
    </row>
    <row r="145" spans="4:7" x14ac:dyDescent="0.25">
      <c r="D145" s="10"/>
      <c r="E145" s="10"/>
      <c r="F145" s="10"/>
      <c r="G145" s="10"/>
    </row>
    <row r="146" spans="4:7" x14ac:dyDescent="0.25">
      <c r="D146" s="10"/>
      <c r="E146" s="10"/>
      <c r="F146" s="10"/>
      <c r="G146" s="10"/>
    </row>
    <row r="147" spans="4:7" x14ac:dyDescent="0.25">
      <c r="D147" s="10"/>
      <c r="E147" s="10"/>
      <c r="F147" s="10"/>
      <c r="G147" s="10"/>
    </row>
    <row r="148" spans="4:7" x14ac:dyDescent="0.25">
      <c r="D148" s="10"/>
      <c r="E148" s="10"/>
      <c r="F148" s="10"/>
      <c r="G148" s="10"/>
    </row>
    <row r="149" spans="4:7" x14ac:dyDescent="0.25">
      <c r="D149" s="10"/>
      <c r="E149" s="10"/>
      <c r="F149" s="10"/>
      <c r="G149" s="10"/>
    </row>
    <row r="150" spans="4:7" x14ac:dyDescent="0.25">
      <c r="D150" s="10"/>
      <c r="E150" s="10"/>
      <c r="F150" s="10"/>
      <c r="G150" s="10"/>
    </row>
    <row r="151" spans="4:7" x14ac:dyDescent="0.25">
      <c r="D151" s="10"/>
      <c r="E151" s="10"/>
      <c r="F151" s="10"/>
      <c r="G151" s="10"/>
    </row>
    <row r="152" spans="4:7" x14ac:dyDescent="0.25">
      <c r="D152" s="10"/>
      <c r="E152" s="10"/>
      <c r="F152" s="10"/>
      <c r="G152" s="10"/>
    </row>
    <row r="153" spans="4:7" x14ac:dyDescent="0.25">
      <c r="D153" s="10"/>
      <c r="E153" s="10"/>
      <c r="F153" s="10"/>
      <c r="G153" s="10"/>
    </row>
    <row r="154" spans="4:7" x14ac:dyDescent="0.25">
      <c r="D154" s="10"/>
      <c r="E154" s="10"/>
      <c r="F154" s="10"/>
      <c r="G154" s="10"/>
    </row>
    <row r="155" spans="4:7" x14ac:dyDescent="0.25">
      <c r="D155" s="10"/>
      <c r="E155" s="10"/>
      <c r="F155" s="10"/>
      <c r="G155" s="10"/>
    </row>
    <row r="156" spans="4:7" x14ac:dyDescent="0.25">
      <c r="D156" s="10"/>
      <c r="E156" s="10"/>
      <c r="F156" s="10"/>
      <c r="G156" s="10"/>
    </row>
    <row r="157" spans="4:7" x14ac:dyDescent="0.25">
      <c r="D157" s="10"/>
      <c r="E157" s="10"/>
      <c r="F157" s="10"/>
      <c r="G157" s="10"/>
    </row>
    <row r="158" spans="4:7" x14ac:dyDescent="0.25">
      <c r="D158" s="10"/>
      <c r="E158" s="10"/>
      <c r="F158" s="10"/>
      <c r="G158" s="10"/>
    </row>
    <row r="159" spans="4:7" x14ac:dyDescent="0.25">
      <c r="D159" s="10"/>
      <c r="E159" s="10"/>
      <c r="F159" s="10"/>
      <c r="G159" s="10"/>
    </row>
    <row r="160" spans="4:7" x14ac:dyDescent="0.25">
      <c r="D160" s="10"/>
      <c r="E160" s="10"/>
      <c r="F160" s="10"/>
      <c r="G160" s="10"/>
    </row>
    <row r="161" spans="4:7" x14ac:dyDescent="0.25">
      <c r="D161" s="10"/>
      <c r="E161" s="10"/>
      <c r="F161" s="10"/>
      <c r="G161" s="10"/>
    </row>
    <row r="162" spans="4:7" x14ac:dyDescent="0.25">
      <c r="D162" s="10"/>
      <c r="E162" s="10"/>
      <c r="F162" s="10"/>
      <c r="G162" s="10"/>
    </row>
    <row r="163" spans="4:7" x14ac:dyDescent="0.25">
      <c r="D163" s="10"/>
      <c r="E163" s="10"/>
      <c r="F163" s="10"/>
      <c r="G163" s="10"/>
    </row>
    <row r="164" spans="4:7" x14ac:dyDescent="0.25">
      <c r="D164" s="10"/>
      <c r="E164" s="10"/>
      <c r="F164" s="10"/>
      <c r="G164" s="10"/>
    </row>
    <row r="165" spans="4:7" x14ac:dyDescent="0.25">
      <c r="D165" s="10"/>
      <c r="E165" s="10"/>
      <c r="F165" s="10"/>
      <c r="G165" s="10"/>
    </row>
    <row r="166" spans="4:7" x14ac:dyDescent="0.25">
      <c r="D166" s="10"/>
      <c r="E166" s="10"/>
      <c r="F166" s="10"/>
      <c r="G166" s="10"/>
    </row>
    <row r="167" spans="4:7" x14ac:dyDescent="0.25">
      <c r="D167" s="10"/>
      <c r="E167" s="10"/>
      <c r="F167" s="10"/>
      <c r="G167" s="10"/>
    </row>
    <row r="168" spans="4:7" x14ac:dyDescent="0.25">
      <c r="D168" s="10"/>
      <c r="E168" s="10"/>
      <c r="F168" s="10"/>
      <c r="G168" s="10"/>
    </row>
    <row r="169" spans="4:7" x14ac:dyDescent="0.25">
      <c r="D169" s="10"/>
      <c r="E169" s="10"/>
      <c r="F169" s="10"/>
      <c r="G169" s="10"/>
    </row>
    <row r="170" spans="4:7" x14ac:dyDescent="0.25">
      <c r="D170" s="10"/>
      <c r="E170" s="10"/>
      <c r="F170" s="10"/>
      <c r="G170" s="10"/>
    </row>
    <row r="171" spans="4:7" x14ac:dyDescent="0.25">
      <c r="D171" s="10"/>
      <c r="E171" s="10"/>
      <c r="F171" s="10"/>
      <c r="G171" s="10"/>
    </row>
    <row r="172" spans="4:7" x14ac:dyDescent="0.25">
      <c r="D172" s="10"/>
      <c r="E172" s="10"/>
      <c r="F172" s="10"/>
      <c r="G172" s="10"/>
    </row>
    <row r="173" spans="4:7" x14ac:dyDescent="0.25">
      <c r="D173" s="10"/>
      <c r="E173" s="10"/>
      <c r="F173" s="10"/>
      <c r="G173" s="10"/>
    </row>
    <row r="174" spans="4:7" x14ac:dyDescent="0.25">
      <c r="D174" s="10"/>
      <c r="E174" s="10"/>
      <c r="F174" s="10"/>
      <c r="G174" s="10"/>
    </row>
    <row r="175" spans="4:7" x14ac:dyDescent="0.25">
      <c r="D175" s="10"/>
      <c r="E175" s="10"/>
      <c r="F175" s="10"/>
      <c r="G175" s="10"/>
    </row>
    <row r="176" spans="4:7" x14ac:dyDescent="0.25">
      <c r="D176" s="10"/>
      <c r="E176" s="10"/>
      <c r="F176" s="10"/>
      <c r="G176" s="10"/>
    </row>
    <row r="177" spans="4:7" x14ac:dyDescent="0.25">
      <c r="D177" s="10"/>
      <c r="E177" s="10"/>
      <c r="F177" s="10"/>
      <c r="G177" s="10"/>
    </row>
    <row r="178" spans="4:7" x14ac:dyDescent="0.25">
      <c r="D178" s="10"/>
      <c r="E178" s="10"/>
      <c r="F178" s="10"/>
      <c r="G178" s="10"/>
    </row>
    <row r="179" spans="4:7" x14ac:dyDescent="0.25">
      <c r="D179" s="10"/>
      <c r="E179" s="10"/>
      <c r="F179" s="10"/>
      <c r="G179" s="10"/>
    </row>
    <row r="180" spans="4:7" x14ac:dyDescent="0.25">
      <c r="D180" s="10"/>
      <c r="E180" s="10"/>
      <c r="F180" s="10"/>
      <c r="G180" s="10"/>
    </row>
    <row r="181" spans="4:7" x14ac:dyDescent="0.25">
      <c r="D181" s="10"/>
      <c r="E181" s="10"/>
      <c r="F181" s="10"/>
      <c r="G181" s="10"/>
    </row>
    <row r="182" spans="4:7" x14ac:dyDescent="0.25">
      <c r="D182" s="10"/>
      <c r="E182" s="10"/>
      <c r="F182" s="10"/>
      <c r="G182" s="10"/>
    </row>
    <row r="183" spans="4:7" x14ac:dyDescent="0.25">
      <c r="D183" s="10"/>
      <c r="E183" s="10"/>
      <c r="F183" s="10"/>
      <c r="G183" s="10"/>
    </row>
    <row r="184" spans="4:7" x14ac:dyDescent="0.25">
      <c r="D184" s="10"/>
      <c r="E184" s="10"/>
      <c r="F184" s="10"/>
      <c r="G184" s="10"/>
    </row>
    <row r="185" spans="4:7" x14ac:dyDescent="0.25">
      <c r="D185" s="10"/>
      <c r="E185" s="10"/>
      <c r="F185" s="10"/>
      <c r="G185" s="10"/>
    </row>
    <row r="186" spans="4:7" x14ac:dyDescent="0.25">
      <c r="D186" s="10"/>
      <c r="E186" s="10"/>
      <c r="F186" s="10"/>
      <c r="G186" s="10"/>
    </row>
    <row r="187" spans="4:7" x14ac:dyDescent="0.25">
      <c r="D187" s="10"/>
      <c r="E187" s="10"/>
      <c r="F187" s="10"/>
      <c r="G187" s="10"/>
    </row>
    <row r="188" spans="4:7" x14ac:dyDescent="0.25">
      <c r="D188" s="10"/>
      <c r="E188" s="10"/>
      <c r="F188" s="10"/>
      <c r="G188" s="10"/>
    </row>
    <row r="189" spans="4:7" x14ac:dyDescent="0.25">
      <c r="D189" s="10"/>
      <c r="E189" s="10"/>
      <c r="F189" s="10"/>
      <c r="G189" s="10"/>
    </row>
    <row r="190" spans="4:7" x14ac:dyDescent="0.25">
      <c r="D190" s="10"/>
      <c r="E190" s="10"/>
      <c r="F190" s="10"/>
      <c r="G190" s="10"/>
    </row>
    <row r="191" spans="4:7" x14ac:dyDescent="0.25">
      <c r="D191" s="10"/>
      <c r="E191" s="10"/>
      <c r="F191" s="10"/>
      <c r="G191" s="10"/>
    </row>
    <row r="192" spans="4:7" x14ac:dyDescent="0.25">
      <c r="D192" s="10"/>
      <c r="E192" s="10"/>
      <c r="F192" s="10"/>
      <c r="G192" s="10"/>
    </row>
    <row r="193" spans="4:7" x14ac:dyDescent="0.25">
      <c r="D193" s="10"/>
      <c r="E193" s="10"/>
      <c r="F193" s="10"/>
      <c r="G193" s="10"/>
    </row>
    <row r="194" spans="4:7" x14ac:dyDescent="0.25">
      <c r="D194" s="10"/>
      <c r="E194" s="10"/>
      <c r="F194" s="10"/>
      <c r="G194" s="10"/>
    </row>
    <row r="195" spans="4:7" x14ac:dyDescent="0.25">
      <c r="D195" s="10"/>
      <c r="E195" s="10"/>
      <c r="F195" s="10"/>
      <c r="G195" s="10"/>
    </row>
    <row r="196" spans="4:7" x14ac:dyDescent="0.25">
      <c r="D196" s="10"/>
      <c r="E196" s="10"/>
      <c r="F196" s="10"/>
      <c r="G196" s="10"/>
    </row>
    <row r="197" spans="4:7" x14ac:dyDescent="0.25">
      <c r="D197" s="10"/>
      <c r="E197" s="10"/>
      <c r="F197" s="10"/>
      <c r="G197" s="10"/>
    </row>
    <row r="198" spans="4:7" x14ac:dyDescent="0.25">
      <c r="D198" s="10"/>
      <c r="E198" s="10"/>
      <c r="F198" s="10"/>
      <c r="G198" s="10"/>
    </row>
    <row r="199" spans="4:7" x14ac:dyDescent="0.25">
      <c r="D199" s="10"/>
      <c r="E199" s="10"/>
      <c r="F199" s="10"/>
      <c r="G199" s="10"/>
    </row>
    <row r="200" spans="4:7" x14ac:dyDescent="0.25">
      <c r="D200" s="10"/>
      <c r="E200" s="10"/>
      <c r="F200" s="10"/>
      <c r="G200" s="10"/>
    </row>
    <row r="201" spans="4:7" x14ac:dyDescent="0.25">
      <c r="D201" s="10"/>
      <c r="E201" s="10"/>
      <c r="F201" s="10"/>
      <c r="G201" s="10"/>
    </row>
    <row r="202" spans="4:7" x14ac:dyDescent="0.25">
      <c r="D202" s="10"/>
      <c r="E202" s="10"/>
      <c r="F202" s="10"/>
      <c r="G202" s="10"/>
    </row>
    <row r="203" spans="4:7" x14ac:dyDescent="0.25">
      <c r="D203" s="10"/>
      <c r="E203" s="10"/>
      <c r="F203" s="10"/>
      <c r="G203" s="10"/>
    </row>
    <row r="204" spans="4:7" x14ac:dyDescent="0.25">
      <c r="D204" s="10"/>
      <c r="E204" s="10"/>
      <c r="F204" s="10"/>
      <c r="G204" s="10"/>
    </row>
    <row r="205" spans="4:7" x14ac:dyDescent="0.25">
      <c r="D205" s="10"/>
      <c r="E205" s="10"/>
      <c r="F205" s="10"/>
      <c r="G205" s="10"/>
    </row>
    <row r="206" spans="4:7" x14ac:dyDescent="0.25">
      <c r="D206" s="10"/>
      <c r="E206" s="10"/>
      <c r="F206" s="10"/>
      <c r="G206" s="10"/>
    </row>
    <row r="207" spans="4:7" x14ac:dyDescent="0.25">
      <c r="D207" s="10"/>
      <c r="E207" s="10"/>
      <c r="F207" s="10"/>
      <c r="G207" s="10"/>
    </row>
    <row r="208" spans="4:7" x14ac:dyDescent="0.25">
      <c r="D208" s="10"/>
      <c r="E208" s="10"/>
      <c r="F208" s="10"/>
      <c r="G208" s="10"/>
    </row>
    <row r="209" spans="4:7" x14ac:dyDescent="0.25">
      <c r="D209" s="10"/>
      <c r="E209" s="10"/>
      <c r="F209" s="10"/>
      <c r="G209" s="10"/>
    </row>
    <row r="210" spans="4:7" x14ac:dyDescent="0.25">
      <c r="D210" s="10"/>
      <c r="E210" s="10"/>
      <c r="F210" s="10"/>
      <c r="G210" s="10"/>
    </row>
    <row r="211" spans="4:7" x14ac:dyDescent="0.25">
      <c r="D211" s="10"/>
      <c r="E211" s="10"/>
      <c r="F211" s="10"/>
      <c r="G211" s="10"/>
    </row>
    <row r="212" spans="4:7" x14ac:dyDescent="0.25">
      <c r="D212" s="10"/>
      <c r="E212" s="10"/>
      <c r="F212" s="10"/>
      <c r="G212" s="10"/>
    </row>
    <row r="213" spans="4:7" x14ac:dyDescent="0.25">
      <c r="D213" s="10"/>
      <c r="E213" s="10"/>
      <c r="F213" s="10"/>
      <c r="G213" s="10"/>
    </row>
    <row r="214" spans="4:7" x14ac:dyDescent="0.25">
      <c r="D214" s="10"/>
      <c r="E214" s="10"/>
      <c r="F214" s="10"/>
      <c r="G214" s="10"/>
    </row>
    <row r="215" spans="4:7" x14ac:dyDescent="0.25">
      <c r="D215" s="10"/>
      <c r="E215" s="10"/>
      <c r="F215" s="10"/>
      <c r="G215" s="10"/>
    </row>
    <row r="216" spans="4:7" x14ac:dyDescent="0.25">
      <c r="D216" s="10"/>
      <c r="E216" s="10"/>
      <c r="F216" s="10"/>
      <c r="G216" s="10"/>
    </row>
    <row r="217" spans="4:7" x14ac:dyDescent="0.25">
      <c r="D217" s="10"/>
      <c r="E217" s="10"/>
      <c r="F217" s="10"/>
      <c r="G217" s="10"/>
    </row>
    <row r="218" spans="4:7" x14ac:dyDescent="0.25">
      <c r="D218" s="10"/>
      <c r="E218" s="10"/>
      <c r="F218" s="10"/>
      <c r="G218" s="10"/>
    </row>
    <row r="219" spans="4:7" x14ac:dyDescent="0.25">
      <c r="D219" s="10"/>
      <c r="E219" s="10"/>
      <c r="F219" s="10"/>
      <c r="G219" s="10"/>
    </row>
    <row r="220" spans="4:7" x14ac:dyDescent="0.25">
      <c r="D220" s="10"/>
      <c r="E220" s="10"/>
      <c r="F220" s="10"/>
      <c r="G220" s="10"/>
    </row>
    <row r="221" spans="4:7" x14ac:dyDescent="0.25">
      <c r="D221" s="10"/>
      <c r="E221" s="10"/>
      <c r="F221" s="10"/>
      <c r="G221" s="10"/>
    </row>
    <row r="222" spans="4:7" x14ac:dyDescent="0.25">
      <c r="D222" s="10"/>
      <c r="E222" s="10"/>
      <c r="F222" s="10"/>
      <c r="G222" s="10"/>
    </row>
    <row r="223" spans="4:7" x14ac:dyDescent="0.25">
      <c r="D223" s="10"/>
      <c r="E223" s="10"/>
      <c r="F223" s="10"/>
      <c r="G223" s="10"/>
    </row>
    <row r="224" spans="4:7" x14ac:dyDescent="0.25">
      <c r="D224" s="10"/>
      <c r="E224" s="10"/>
      <c r="F224" s="10"/>
      <c r="G224" s="10"/>
    </row>
    <row r="225" spans="4:7" x14ac:dyDescent="0.25">
      <c r="D225" s="10"/>
      <c r="E225" s="10"/>
      <c r="F225" s="10"/>
      <c r="G225" s="10"/>
    </row>
    <row r="226" spans="4:7" x14ac:dyDescent="0.25">
      <c r="D226" s="10"/>
      <c r="E226" s="10"/>
      <c r="F226" s="10"/>
      <c r="G226" s="10"/>
    </row>
    <row r="227" spans="4:7" x14ac:dyDescent="0.25">
      <c r="D227" s="10"/>
      <c r="E227" s="10"/>
      <c r="F227" s="10"/>
      <c r="G227" s="10"/>
    </row>
    <row r="228" spans="4:7" x14ac:dyDescent="0.25">
      <c r="D228" s="10"/>
      <c r="E228" s="10"/>
      <c r="F228" s="10"/>
      <c r="G228" s="10"/>
    </row>
    <row r="229" spans="4:7" x14ac:dyDescent="0.25">
      <c r="D229" s="10"/>
      <c r="E229" s="10"/>
      <c r="F229" s="10"/>
      <c r="G229" s="10"/>
    </row>
    <row r="230" spans="4:7" x14ac:dyDescent="0.25">
      <c r="D230" s="10"/>
      <c r="E230" s="10"/>
      <c r="F230" s="10"/>
      <c r="G230" s="10"/>
    </row>
    <row r="231" spans="4:7" x14ac:dyDescent="0.25">
      <c r="D231" s="10"/>
      <c r="E231" s="10"/>
      <c r="F231" s="10"/>
      <c r="G231" s="10"/>
    </row>
    <row r="232" spans="4:7" x14ac:dyDescent="0.25">
      <c r="D232" s="10"/>
      <c r="E232" s="10"/>
      <c r="F232" s="10"/>
      <c r="G232" s="10"/>
    </row>
    <row r="233" spans="4:7" x14ac:dyDescent="0.25">
      <c r="D233" s="10"/>
      <c r="E233" s="10"/>
      <c r="F233" s="10"/>
      <c r="G233" s="10"/>
    </row>
    <row r="234" spans="4:7" x14ac:dyDescent="0.25">
      <c r="D234" s="10"/>
      <c r="E234" s="10"/>
      <c r="F234" s="10"/>
      <c r="G234" s="10"/>
    </row>
    <row r="235" spans="4:7" x14ac:dyDescent="0.25">
      <c r="D235" s="10"/>
      <c r="E235" s="10"/>
      <c r="F235" s="10"/>
      <c r="G235" s="10"/>
    </row>
    <row r="236" spans="4:7" x14ac:dyDescent="0.25">
      <c r="D236" s="10"/>
      <c r="E236" s="10"/>
      <c r="F236" s="10"/>
      <c r="G236" s="10"/>
    </row>
    <row r="237" spans="4:7" x14ac:dyDescent="0.25">
      <c r="D237" s="10"/>
      <c r="E237" s="10"/>
      <c r="F237" s="10"/>
      <c r="G237" s="10"/>
    </row>
    <row r="238" spans="4:7" x14ac:dyDescent="0.25">
      <c r="D238" s="10"/>
      <c r="E238" s="10"/>
      <c r="F238" s="10"/>
      <c r="G238" s="10"/>
    </row>
    <row r="239" spans="4:7" x14ac:dyDescent="0.25">
      <c r="D239" s="10"/>
      <c r="E239" s="10"/>
      <c r="F239" s="10"/>
      <c r="G239" s="10"/>
    </row>
    <row r="240" spans="4:7" x14ac:dyDescent="0.25">
      <c r="D240" s="10"/>
      <c r="E240" s="10"/>
      <c r="F240" s="10"/>
      <c r="G240" s="10"/>
    </row>
    <row r="241" spans="4:7" x14ac:dyDescent="0.25">
      <c r="D241" s="10"/>
      <c r="E241" s="10"/>
      <c r="F241" s="10"/>
      <c r="G241" s="10"/>
    </row>
    <row r="242" spans="4:7" x14ac:dyDescent="0.25">
      <c r="D242" s="10"/>
      <c r="E242" s="10"/>
      <c r="F242" s="10"/>
      <c r="G242" s="10"/>
    </row>
    <row r="243" spans="4:7" x14ac:dyDescent="0.25">
      <c r="D243" s="10"/>
      <c r="E243" s="10"/>
      <c r="F243" s="10"/>
      <c r="G243" s="10"/>
    </row>
    <row r="244" spans="4:7" x14ac:dyDescent="0.25">
      <c r="D244" s="10"/>
      <c r="E244" s="10"/>
      <c r="F244" s="10"/>
      <c r="G244" s="10"/>
    </row>
    <row r="245" spans="4:7" x14ac:dyDescent="0.25">
      <c r="D245" s="10"/>
      <c r="E245" s="10"/>
      <c r="F245" s="10"/>
      <c r="G245" s="10"/>
    </row>
    <row r="246" spans="4:7" x14ac:dyDescent="0.25">
      <c r="D246" s="10"/>
      <c r="E246" s="10"/>
      <c r="F246" s="10"/>
      <c r="G246" s="10"/>
    </row>
    <row r="247" spans="4:7" x14ac:dyDescent="0.25">
      <c r="D247" s="10"/>
      <c r="E247" s="10"/>
      <c r="F247" s="10"/>
      <c r="G247" s="10"/>
    </row>
    <row r="248" spans="4:7" x14ac:dyDescent="0.25">
      <c r="D248" s="10"/>
      <c r="E248" s="10"/>
      <c r="F248" s="10"/>
      <c r="G248" s="10"/>
    </row>
    <row r="249" spans="4:7" x14ac:dyDescent="0.25">
      <c r="D249" s="10"/>
      <c r="E249" s="10"/>
      <c r="F249" s="10"/>
      <c r="G249" s="10"/>
    </row>
    <row r="250" spans="4:7" x14ac:dyDescent="0.25">
      <c r="D250" s="10"/>
      <c r="E250" s="10"/>
      <c r="F250" s="10"/>
      <c r="G250" s="10"/>
    </row>
    <row r="251" spans="4:7" x14ac:dyDescent="0.25">
      <c r="D251" s="10"/>
      <c r="E251" s="10"/>
      <c r="F251" s="10"/>
      <c r="G251" s="10"/>
    </row>
    <row r="252" spans="4:7" x14ac:dyDescent="0.25">
      <c r="D252" s="10"/>
      <c r="E252" s="10"/>
      <c r="F252" s="10"/>
      <c r="G252" s="10"/>
    </row>
    <row r="253" spans="4:7" x14ac:dyDescent="0.25">
      <c r="D253" s="10"/>
      <c r="E253" s="10"/>
      <c r="F253" s="10"/>
      <c r="G253" s="10"/>
    </row>
    <row r="254" spans="4:7" x14ac:dyDescent="0.25">
      <c r="D254" s="10"/>
      <c r="E254" s="10"/>
      <c r="F254" s="10"/>
      <c r="G254" s="10"/>
    </row>
    <row r="255" spans="4:7" x14ac:dyDescent="0.25">
      <c r="D255" s="10"/>
      <c r="E255" s="10"/>
      <c r="F255" s="10"/>
      <c r="G255" s="10"/>
    </row>
    <row r="256" spans="4:7" x14ac:dyDescent="0.25">
      <c r="D256" s="10"/>
      <c r="E256" s="10"/>
      <c r="F256" s="10"/>
      <c r="G256" s="10"/>
    </row>
    <row r="257" spans="4:7" x14ac:dyDescent="0.25">
      <c r="D257" s="10"/>
      <c r="E257" s="10"/>
      <c r="F257" s="10"/>
      <c r="G257" s="10"/>
    </row>
    <row r="258" spans="4:7" x14ac:dyDescent="0.25">
      <c r="D258" s="10"/>
      <c r="E258" s="10"/>
      <c r="F258" s="10"/>
      <c r="G258" s="10"/>
    </row>
    <row r="259" spans="4:7" x14ac:dyDescent="0.25">
      <c r="D259" s="10"/>
      <c r="E259" s="10"/>
      <c r="F259" s="10"/>
      <c r="G259" s="10"/>
    </row>
    <row r="260" spans="4:7" x14ac:dyDescent="0.25">
      <c r="D260" s="10"/>
      <c r="E260" s="10"/>
      <c r="F260" s="10"/>
      <c r="G260" s="10"/>
    </row>
    <row r="261" spans="4:7" x14ac:dyDescent="0.25">
      <c r="D261" s="10"/>
      <c r="E261" s="10"/>
      <c r="F261" s="10"/>
      <c r="G261" s="10"/>
    </row>
    <row r="262" spans="4:7" x14ac:dyDescent="0.25">
      <c r="D262" s="10"/>
      <c r="E262" s="10"/>
      <c r="F262" s="10"/>
      <c r="G262" s="10"/>
    </row>
    <row r="263" spans="4:7" x14ac:dyDescent="0.25">
      <c r="D263" s="10"/>
      <c r="E263" s="10"/>
      <c r="F263" s="10"/>
      <c r="G263" s="10"/>
    </row>
    <row r="264" spans="4:7" x14ac:dyDescent="0.25">
      <c r="D264" s="10"/>
      <c r="E264" s="10"/>
      <c r="F264" s="10"/>
      <c r="G264" s="10"/>
    </row>
    <row r="265" spans="4:7" x14ac:dyDescent="0.25">
      <c r="D265" s="10"/>
      <c r="E265" s="10"/>
      <c r="F265" s="10"/>
      <c r="G265" s="10"/>
    </row>
    <row r="266" spans="4:7" x14ac:dyDescent="0.25">
      <c r="D266" s="10"/>
      <c r="E266" s="10"/>
      <c r="F266" s="10"/>
      <c r="G266" s="10"/>
    </row>
    <row r="267" spans="4:7" x14ac:dyDescent="0.25">
      <c r="D267" s="10"/>
      <c r="E267" s="10"/>
      <c r="F267" s="10"/>
      <c r="G267" s="10"/>
    </row>
    <row r="268" spans="4:7" x14ac:dyDescent="0.25">
      <c r="D268" s="10"/>
      <c r="E268" s="10"/>
      <c r="F268" s="10"/>
      <c r="G268" s="10"/>
    </row>
    <row r="269" spans="4:7" x14ac:dyDescent="0.25">
      <c r="D269" s="10"/>
      <c r="E269" s="10"/>
      <c r="F269" s="10"/>
      <c r="G269" s="10"/>
    </row>
    <row r="270" spans="4:7" x14ac:dyDescent="0.25">
      <c r="D270" s="10"/>
      <c r="E270" s="10"/>
      <c r="F270" s="10"/>
      <c r="G270" s="10"/>
    </row>
    <row r="271" spans="4:7" x14ac:dyDescent="0.25">
      <c r="D271" s="10"/>
      <c r="E271" s="10"/>
      <c r="F271" s="10"/>
      <c r="G271" s="10"/>
    </row>
    <row r="272" spans="4:7" x14ac:dyDescent="0.25">
      <c r="D272" s="10"/>
      <c r="E272" s="10"/>
      <c r="F272" s="10"/>
      <c r="G272" s="10"/>
    </row>
    <row r="273" spans="4:7" x14ac:dyDescent="0.25">
      <c r="D273" s="10"/>
      <c r="E273" s="10"/>
      <c r="F273" s="10"/>
      <c r="G273" s="10"/>
    </row>
    <row r="274" spans="4:7" x14ac:dyDescent="0.25">
      <c r="D274" s="10"/>
      <c r="E274" s="10"/>
      <c r="F274" s="10"/>
      <c r="G274" s="10"/>
    </row>
    <row r="275" spans="4:7" x14ac:dyDescent="0.25">
      <c r="D275" s="10"/>
      <c r="E275" s="10"/>
      <c r="F275" s="10"/>
      <c r="G275" s="10"/>
    </row>
    <row r="276" spans="4:7" x14ac:dyDescent="0.25">
      <c r="D276" s="10"/>
      <c r="E276" s="10"/>
      <c r="F276" s="10"/>
      <c r="G276" s="10"/>
    </row>
    <row r="277" spans="4:7" x14ac:dyDescent="0.25">
      <c r="D277" s="10"/>
      <c r="E277" s="10"/>
      <c r="F277" s="10"/>
      <c r="G277" s="10"/>
    </row>
    <row r="278" spans="4:7" x14ac:dyDescent="0.25">
      <c r="D278" s="10"/>
      <c r="E278" s="10"/>
      <c r="F278" s="10"/>
      <c r="G278" s="10"/>
    </row>
    <row r="279" spans="4:7" x14ac:dyDescent="0.25">
      <c r="D279" s="10"/>
      <c r="E279" s="10"/>
      <c r="F279" s="10"/>
      <c r="G279" s="10"/>
    </row>
    <row r="280" spans="4:7" x14ac:dyDescent="0.25">
      <c r="D280" s="10"/>
      <c r="E280" s="10"/>
      <c r="F280" s="10"/>
      <c r="G280" s="10"/>
    </row>
    <row r="281" spans="4:7" x14ac:dyDescent="0.25">
      <c r="D281" s="10"/>
      <c r="E281" s="10"/>
      <c r="F281" s="10"/>
      <c r="G281" s="10"/>
    </row>
    <row r="282" spans="4:7" x14ac:dyDescent="0.25">
      <c r="D282" s="10"/>
      <c r="E282" s="10"/>
      <c r="F282" s="10"/>
      <c r="G282" s="10"/>
    </row>
    <row r="283" spans="4:7" x14ac:dyDescent="0.25">
      <c r="D283" s="10"/>
      <c r="E283" s="10"/>
      <c r="F283" s="10"/>
      <c r="G283" s="10"/>
    </row>
    <row r="284" spans="4:7" x14ac:dyDescent="0.25">
      <c r="D284" s="10"/>
      <c r="E284" s="10"/>
      <c r="F284" s="10"/>
      <c r="G284" s="10"/>
    </row>
    <row r="285" spans="4:7" x14ac:dyDescent="0.25">
      <c r="D285" s="10"/>
      <c r="E285" s="10"/>
      <c r="F285" s="10"/>
      <c r="G285" s="10"/>
    </row>
    <row r="286" spans="4:7" x14ac:dyDescent="0.25">
      <c r="D286" s="10"/>
      <c r="E286" s="10"/>
      <c r="F286" s="10"/>
      <c r="G286" s="10"/>
    </row>
    <row r="287" spans="4:7" x14ac:dyDescent="0.25">
      <c r="D287" s="10"/>
      <c r="E287" s="10"/>
      <c r="F287" s="10"/>
      <c r="G287" s="10"/>
    </row>
    <row r="288" spans="4:7" x14ac:dyDescent="0.25">
      <c r="D288" s="10"/>
      <c r="E288" s="10"/>
      <c r="F288" s="10"/>
      <c r="G288" s="10"/>
    </row>
    <row r="289" spans="4:7" x14ac:dyDescent="0.25">
      <c r="D289" s="10"/>
      <c r="E289" s="10"/>
      <c r="F289" s="10"/>
      <c r="G289" s="10"/>
    </row>
    <row r="290" spans="4:7" x14ac:dyDescent="0.25">
      <c r="D290" s="10"/>
      <c r="E290" s="10"/>
      <c r="F290" s="10"/>
      <c r="G290" s="10"/>
    </row>
    <row r="291" spans="4:7" x14ac:dyDescent="0.25">
      <c r="D291" s="10"/>
      <c r="E291" s="10"/>
      <c r="F291" s="10"/>
      <c r="G291" s="10"/>
    </row>
    <row r="292" spans="4:7" x14ac:dyDescent="0.25">
      <c r="D292" s="10"/>
      <c r="E292" s="10"/>
      <c r="F292" s="10"/>
      <c r="G292" s="10"/>
    </row>
    <row r="293" spans="4:7" x14ac:dyDescent="0.25">
      <c r="D293" s="10"/>
      <c r="E293" s="10"/>
      <c r="F293" s="10"/>
      <c r="G293" s="10"/>
    </row>
    <row r="294" spans="4:7" x14ac:dyDescent="0.25">
      <c r="D294" s="10"/>
      <c r="E294" s="10"/>
      <c r="F294" s="10"/>
      <c r="G294" s="10"/>
    </row>
    <row r="295" spans="4:7" x14ac:dyDescent="0.25">
      <c r="D295" s="10"/>
      <c r="E295" s="10"/>
      <c r="F295" s="10"/>
      <c r="G295" s="10"/>
    </row>
    <row r="296" spans="4:7" x14ac:dyDescent="0.25">
      <c r="D296" s="10"/>
      <c r="E296" s="10"/>
      <c r="F296" s="10"/>
      <c r="G296" s="10"/>
    </row>
    <row r="297" spans="4:7" x14ac:dyDescent="0.25">
      <c r="D297" s="10"/>
      <c r="E297" s="10"/>
      <c r="F297" s="10"/>
      <c r="G297" s="10"/>
    </row>
    <row r="298" spans="4:7" x14ac:dyDescent="0.25">
      <c r="D298" s="10"/>
      <c r="E298" s="10"/>
      <c r="F298" s="10"/>
      <c r="G298" s="10"/>
    </row>
    <row r="299" spans="4:7" x14ac:dyDescent="0.25">
      <c r="D299" s="10"/>
      <c r="E299" s="10"/>
      <c r="F299" s="10"/>
      <c r="G299" s="10"/>
    </row>
    <row r="300" spans="4:7" x14ac:dyDescent="0.25">
      <c r="D300" s="10"/>
      <c r="E300" s="10"/>
      <c r="F300" s="10"/>
      <c r="G300" s="10"/>
    </row>
    <row r="301" spans="4:7" x14ac:dyDescent="0.25">
      <c r="D301" s="10"/>
      <c r="E301" s="10"/>
      <c r="F301" s="10"/>
      <c r="G301" s="10"/>
    </row>
    <row r="302" spans="4:7" x14ac:dyDescent="0.25">
      <c r="D302" s="10"/>
      <c r="E302" s="10"/>
      <c r="F302" s="10"/>
      <c r="G302" s="10"/>
    </row>
    <row r="303" spans="4:7" x14ac:dyDescent="0.25">
      <c r="D303" s="10"/>
      <c r="E303" s="10"/>
      <c r="F303" s="10"/>
      <c r="G303" s="10"/>
    </row>
    <row r="304" spans="4:7" x14ac:dyDescent="0.25">
      <c r="D304" s="10"/>
      <c r="E304" s="10"/>
      <c r="F304" s="10"/>
      <c r="G304" s="10"/>
    </row>
    <row r="305" spans="4:7" x14ac:dyDescent="0.25">
      <c r="D305" s="10"/>
      <c r="E305" s="10"/>
      <c r="F305" s="10"/>
      <c r="G305" s="10"/>
    </row>
    <row r="306" spans="4:7" x14ac:dyDescent="0.25">
      <c r="D306" s="10"/>
      <c r="E306" s="10"/>
      <c r="F306" s="10"/>
      <c r="G306" s="10"/>
    </row>
    <row r="307" spans="4:7" x14ac:dyDescent="0.25">
      <c r="D307" s="10"/>
      <c r="E307" s="10"/>
      <c r="F307" s="10"/>
      <c r="G307" s="10"/>
    </row>
    <row r="308" spans="4:7" x14ac:dyDescent="0.25">
      <c r="D308" s="10"/>
      <c r="E308" s="10"/>
      <c r="F308" s="10"/>
      <c r="G308" s="10"/>
    </row>
    <row r="309" spans="4:7" x14ac:dyDescent="0.25">
      <c r="D309" s="10"/>
      <c r="E309" s="10"/>
      <c r="F309" s="10"/>
      <c r="G309" s="10"/>
    </row>
    <row r="310" spans="4:7" x14ac:dyDescent="0.25">
      <c r="D310" s="10"/>
      <c r="E310" s="10"/>
      <c r="F310" s="10"/>
      <c r="G310" s="10"/>
    </row>
    <row r="311" spans="4:7" x14ac:dyDescent="0.25">
      <c r="D311" s="10"/>
      <c r="E311" s="10"/>
      <c r="F311" s="10"/>
      <c r="G311" s="10"/>
    </row>
    <row r="312" spans="4:7" x14ac:dyDescent="0.25">
      <c r="D312" s="10"/>
      <c r="E312" s="10"/>
      <c r="F312" s="10"/>
      <c r="G312" s="10"/>
    </row>
    <row r="313" spans="4:7" x14ac:dyDescent="0.25">
      <c r="D313" s="10"/>
      <c r="E313" s="10"/>
      <c r="F313" s="10"/>
      <c r="G313" s="10"/>
    </row>
    <row r="314" spans="4:7" x14ac:dyDescent="0.25">
      <c r="D314" s="10"/>
      <c r="E314" s="10"/>
      <c r="F314" s="10"/>
      <c r="G314" s="10"/>
    </row>
    <row r="315" spans="4:7" x14ac:dyDescent="0.25">
      <c r="D315" s="10"/>
      <c r="E315" s="10"/>
      <c r="F315" s="10"/>
      <c r="G315" s="10"/>
    </row>
    <row r="316" spans="4:7" x14ac:dyDescent="0.25">
      <c r="D316" s="10"/>
      <c r="E316" s="10"/>
      <c r="F316" s="10"/>
      <c r="G316" s="10"/>
    </row>
    <row r="317" spans="4:7" x14ac:dyDescent="0.25">
      <c r="D317" s="10"/>
      <c r="E317" s="10"/>
      <c r="F317" s="10"/>
      <c r="G317" s="10"/>
    </row>
    <row r="318" spans="4:7" x14ac:dyDescent="0.25">
      <c r="D318" s="10"/>
      <c r="E318" s="10"/>
      <c r="F318" s="10"/>
      <c r="G318" s="10"/>
    </row>
    <row r="319" spans="4:7" x14ac:dyDescent="0.25">
      <c r="D319" s="10"/>
      <c r="E319" s="10"/>
      <c r="F319" s="10"/>
      <c r="G319" s="10"/>
    </row>
    <row r="320" spans="4:7" x14ac:dyDescent="0.25">
      <c r="D320" s="10"/>
      <c r="E320" s="10"/>
      <c r="F320" s="10"/>
      <c r="G320" s="10"/>
    </row>
    <row r="321" spans="4:7" x14ac:dyDescent="0.25">
      <c r="D321" s="10"/>
      <c r="E321" s="10"/>
      <c r="F321" s="10"/>
      <c r="G321" s="10"/>
    </row>
    <row r="322" spans="4:7" x14ac:dyDescent="0.25">
      <c r="D322" s="10"/>
      <c r="E322" s="10"/>
      <c r="F322" s="10"/>
      <c r="G322" s="10"/>
    </row>
    <row r="323" spans="4:7" x14ac:dyDescent="0.25">
      <c r="D323" s="10"/>
      <c r="E323" s="10"/>
      <c r="F323" s="10"/>
      <c r="G323" s="10"/>
    </row>
    <row r="324" spans="4:7" x14ac:dyDescent="0.25">
      <c r="D324" s="10"/>
      <c r="E324" s="10"/>
      <c r="F324" s="10"/>
      <c r="G324" s="10"/>
    </row>
    <row r="325" spans="4:7" x14ac:dyDescent="0.25">
      <c r="D325" s="10"/>
      <c r="E325" s="10"/>
      <c r="F325" s="10"/>
      <c r="G325" s="10"/>
    </row>
    <row r="326" spans="4:7" x14ac:dyDescent="0.25">
      <c r="D326" s="10"/>
      <c r="E326" s="10"/>
      <c r="F326" s="10"/>
      <c r="G326" s="10"/>
    </row>
    <row r="327" spans="4:7" x14ac:dyDescent="0.25">
      <c r="D327" s="10"/>
      <c r="E327" s="10"/>
      <c r="F327" s="10"/>
      <c r="G327" s="10"/>
    </row>
    <row r="328" spans="4:7" x14ac:dyDescent="0.25">
      <c r="D328" s="10"/>
      <c r="E328" s="10"/>
      <c r="F328" s="10"/>
      <c r="G328" s="10"/>
    </row>
    <row r="329" spans="4:7" x14ac:dyDescent="0.25">
      <c r="D329" s="10"/>
      <c r="E329" s="10"/>
      <c r="F329" s="10"/>
      <c r="G329" s="10"/>
    </row>
    <row r="330" spans="4:7" x14ac:dyDescent="0.25">
      <c r="D330" s="10"/>
      <c r="E330" s="10"/>
      <c r="F330" s="10"/>
      <c r="G330" s="10"/>
    </row>
    <row r="331" spans="4:7" x14ac:dyDescent="0.25">
      <c r="D331" s="10"/>
      <c r="E331" s="10"/>
      <c r="F331" s="10"/>
      <c r="G331" s="10"/>
    </row>
    <row r="332" spans="4:7" x14ac:dyDescent="0.25">
      <c r="D332" s="10"/>
      <c r="E332" s="10"/>
      <c r="F332" s="10"/>
      <c r="G332" s="10"/>
    </row>
    <row r="333" spans="4:7" x14ac:dyDescent="0.25">
      <c r="D333" s="10"/>
      <c r="E333" s="10"/>
      <c r="F333" s="10"/>
      <c r="G333" s="10"/>
    </row>
    <row r="334" spans="4:7" x14ac:dyDescent="0.25">
      <c r="D334" s="10"/>
      <c r="E334" s="10"/>
      <c r="F334" s="10"/>
      <c r="G334" s="10"/>
    </row>
    <row r="335" spans="4:7" x14ac:dyDescent="0.25">
      <c r="D335" s="10"/>
      <c r="E335" s="10"/>
      <c r="F335" s="10"/>
      <c r="G335" s="10"/>
    </row>
    <row r="336" spans="4:7" x14ac:dyDescent="0.25">
      <c r="D336" s="10"/>
      <c r="E336" s="10"/>
      <c r="F336" s="10"/>
      <c r="G336" s="10"/>
    </row>
    <row r="337" spans="4:7" x14ac:dyDescent="0.25">
      <c r="D337" s="10"/>
      <c r="E337" s="10"/>
      <c r="F337" s="10"/>
      <c r="G337" s="10"/>
    </row>
    <row r="338" spans="4:7" x14ac:dyDescent="0.25">
      <c r="D338" s="10"/>
      <c r="E338" s="10"/>
      <c r="F338" s="10"/>
      <c r="G338" s="10"/>
    </row>
    <row r="339" spans="4:7" x14ac:dyDescent="0.25">
      <c r="D339" s="10"/>
      <c r="E339" s="10"/>
      <c r="F339" s="10"/>
      <c r="G339" s="10"/>
    </row>
    <row r="340" spans="4:7" x14ac:dyDescent="0.25">
      <c r="D340" s="10"/>
      <c r="E340" s="10"/>
      <c r="F340" s="10"/>
      <c r="G340" s="10"/>
    </row>
    <row r="341" spans="4:7" x14ac:dyDescent="0.25">
      <c r="D341" s="10"/>
      <c r="E341" s="10"/>
      <c r="F341" s="10"/>
      <c r="G341" s="10"/>
    </row>
    <row r="342" spans="4:7" x14ac:dyDescent="0.25">
      <c r="D342" s="10"/>
      <c r="E342" s="10"/>
      <c r="F342" s="10"/>
      <c r="G342" s="10"/>
    </row>
    <row r="343" spans="4:7" x14ac:dyDescent="0.25">
      <c r="D343" s="10"/>
      <c r="E343" s="10"/>
      <c r="F343" s="10"/>
      <c r="G343" s="10"/>
    </row>
    <row r="344" spans="4:7" x14ac:dyDescent="0.25">
      <c r="D344" s="10"/>
      <c r="E344" s="10"/>
      <c r="F344" s="10"/>
      <c r="G344" s="10"/>
    </row>
    <row r="345" spans="4:7" x14ac:dyDescent="0.25">
      <c r="D345" s="10"/>
      <c r="E345" s="10"/>
      <c r="F345" s="10"/>
      <c r="G345" s="10"/>
    </row>
    <row r="346" spans="4:7" x14ac:dyDescent="0.25">
      <c r="D346" s="10"/>
      <c r="E346" s="10"/>
      <c r="F346" s="10"/>
      <c r="G346" s="10"/>
    </row>
    <row r="347" spans="4:7" x14ac:dyDescent="0.25">
      <c r="D347" s="10"/>
      <c r="E347" s="10"/>
      <c r="F347" s="10"/>
      <c r="G347" s="10"/>
    </row>
    <row r="348" spans="4:7" x14ac:dyDescent="0.25">
      <c r="D348" s="10"/>
      <c r="E348" s="10"/>
      <c r="F348" s="10"/>
      <c r="G348" s="10"/>
    </row>
    <row r="349" spans="4:7" x14ac:dyDescent="0.25">
      <c r="D349" s="10"/>
      <c r="E349" s="10"/>
      <c r="F349" s="10"/>
      <c r="G349" s="10"/>
    </row>
    <row r="350" spans="4:7" x14ac:dyDescent="0.25">
      <c r="D350" s="10"/>
      <c r="E350" s="10"/>
      <c r="F350" s="10"/>
      <c r="G350" s="10"/>
    </row>
    <row r="351" spans="4:7" x14ac:dyDescent="0.25">
      <c r="D351" s="10"/>
      <c r="E351" s="10"/>
      <c r="F351" s="10"/>
      <c r="G351" s="10"/>
    </row>
    <row r="352" spans="4:7" x14ac:dyDescent="0.25">
      <c r="D352" s="10"/>
      <c r="E352" s="10"/>
      <c r="F352" s="10"/>
      <c r="G352" s="10"/>
    </row>
    <row r="353" spans="4:7" x14ac:dyDescent="0.25">
      <c r="D353" s="10"/>
      <c r="E353" s="10"/>
      <c r="F353" s="10"/>
      <c r="G353" s="10"/>
    </row>
    <row r="354" spans="4:7" x14ac:dyDescent="0.25">
      <c r="D354" s="10"/>
      <c r="E354" s="10"/>
      <c r="F354" s="10"/>
      <c r="G354" s="10"/>
    </row>
    <row r="355" spans="4:7" x14ac:dyDescent="0.25">
      <c r="D355" s="10"/>
      <c r="E355" s="10"/>
      <c r="F355" s="10"/>
      <c r="G355" s="10"/>
    </row>
    <row r="356" spans="4:7" x14ac:dyDescent="0.25">
      <c r="D356" s="10"/>
      <c r="E356" s="10"/>
      <c r="F356" s="10"/>
      <c r="G356" s="10"/>
    </row>
    <row r="357" spans="4:7" x14ac:dyDescent="0.25">
      <c r="D357" s="10"/>
      <c r="E357" s="10"/>
      <c r="F357" s="10"/>
      <c r="G357" s="10"/>
    </row>
    <row r="358" spans="4:7" x14ac:dyDescent="0.25">
      <c r="D358" s="10"/>
      <c r="E358" s="10"/>
      <c r="F358" s="10"/>
      <c r="G358" s="10"/>
    </row>
    <row r="359" spans="4:7" x14ac:dyDescent="0.25">
      <c r="D359" s="10"/>
      <c r="E359" s="10"/>
      <c r="F359" s="10"/>
      <c r="G359" s="10"/>
    </row>
    <row r="360" spans="4:7" x14ac:dyDescent="0.25">
      <c r="D360" s="10"/>
      <c r="E360" s="10"/>
      <c r="F360" s="10"/>
      <c r="G360" s="10"/>
    </row>
    <row r="361" spans="4:7" x14ac:dyDescent="0.25">
      <c r="D361" s="10"/>
      <c r="E361" s="10"/>
      <c r="F361" s="10"/>
      <c r="G361" s="10"/>
    </row>
    <row r="362" spans="4:7" x14ac:dyDescent="0.25">
      <c r="D362" s="10"/>
      <c r="E362" s="10"/>
      <c r="F362" s="10"/>
      <c r="G362" s="10"/>
    </row>
    <row r="363" spans="4:7" x14ac:dyDescent="0.25">
      <c r="D363" s="10"/>
      <c r="E363" s="10"/>
      <c r="F363" s="10"/>
      <c r="G363" s="10"/>
    </row>
    <row r="364" spans="4:7" x14ac:dyDescent="0.25">
      <c r="D364" s="10"/>
      <c r="E364" s="10"/>
      <c r="F364" s="10"/>
      <c r="G364" s="10"/>
    </row>
    <row r="365" spans="4:7" x14ac:dyDescent="0.25">
      <c r="D365" s="10"/>
      <c r="E365" s="10"/>
      <c r="F365" s="10"/>
      <c r="G365" s="10"/>
    </row>
    <row r="366" spans="4:7" x14ac:dyDescent="0.25">
      <c r="D366" s="10"/>
      <c r="E366" s="10"/>
      <c r="F366" s="10"/>
      <c r="G366" s="10"/>
    </row>
    <row r="367" spans="4:7" x14ac:dyDescent="0.25">
      <c r="D367" s="10"/>
      <c r="E367" s="10"/>
      <c r="F367" s="10"/>
      <c r="G367" s="10"/>
    </row>
    <row r="368" spans="4:7" x14ac:dyDescent="0.25">
      <c r="D368" s="10"/>
      <c r="E368" s="10"/>
      <c r="F368" s="10"/>
      <c r="G368" s="10"/>
    </row>
    <row r="369" spans="4:7" x14ac:dyDescent="0.25">
      <c r="D369" s="10"/>
      <c r="E369" s="10"/>
      <c r="F369" s="10"/>
      <c r="G369" s="10"/>
    </row>
    <row r="370" spans="4:7" x14ac:dyDescent="0.25">
      <c r="D370" s="10"/>
      <c r="E370" s="10"/>
      <c r="F370" s="10"/>
      <c r="G370" s="10"/>
    </row>
    <row r="371" spans="4:7" x14ac:dyDescent="0.25">
      <c r="D371" s="10"/>
      <c r="E371" s="10"/>
      <c r="F371" s="10"/>
      <c r="G371" s="10"/>
    </row>
    <row r="372" spans="4:7" x14ac:dyDescent="0.25">
      <c r="D372" s="10"/>
      <c r="E372" s="10"/>
      <c r="F372" s="10"/>
      <c r="G372" s="10"/>
    </row>
    <row r="373" spans="4:7" x14ac:dyDescent="0.25">
      <c r="D373" s="10"/>
      <c r="E373" s="10"/>
      <c r="F373" s="10"/>
      <c r="G373" s="10"/>
    </row>
    <row r="374" spans="4:7" x14ac:dyDescent="0.25">
      <c r="D374" s="10"/>
      <c r="E374" s="10"/>
      <c r="F374" s="10"/>
      <c r="G374" s="10"/>
    </row>
    <row r="375" spans="4:7" x14ac:dyDescent="0.25">
      <c r="D375" s="10"/>
      <c r="E375" s="10"/>
      <c r="F375" s="10"/>
      <c r="G375" s="10"/>
    </row>
    <row r="376" spans="4:7" x14ac:dyDescent="0.25">
      <c r="D376" s="10"/>
      <c r="E376" s="10"/>
      <c r="F376" s="10"/>
      <c r="G376" s="10"/>
    </row>
    <row r="377" spans="4:7" x14ac:dyDescent="0.25">
      <c r="D377" s="10"/>
      <c r="E377" s="10"/>
      <c r="F377" s="10"/>
      <c r="G377" s="10"/>
    </row>
    <row r="378" spans="4:7" x14ac:dyDescent="0.25">
      <c r="D378" s="10"/>
      <c r="E378" s="10"/>
      <c r="F378" s="10"/>
      <c r="G378" s="10"/>
    </row>
    <row r="379" spans="4:7" x14ac:dyDescent="0.25">
      <c r="D379" s="10"/>
      <c r="E379" s="10"/>
      <c r="F379" s="10"/>
      <c r="G379" s="10"/>
    </row>
    <row r="380" spans="4:7" x14ac:dyDescent="0.25">
      <c r="D380" s="10"/>
      <c r="E380" s="10"/>
      <c r="F380" s="10"/>
      <c r="G380" s="10"/>
    </row>
    <row r="381" spans="4:7" x14ac:dyDescent="0.25">
      <c r="D381" s="10"/>
      <c r="E381" s="10"/>
      <c r="F381" s="10"/>
      <c r="G381" s="10"/>
    </row>
    <row r="382" spans="4:7" x14ac:dyDescent="0.25">
      <c r="D382" s="10"/>
      <c r="E382" s="10"/>
      <c r="F382" s="10"/>
      <c r="G382" s="10"/>
    </row>
    <row r="383" spans="4:7" x14ac:dyDescent="0.25">
      <c r="D383" s="10"/>
      <c r="E383" s="10"/>
      <c r="F383" s="10"/>
      <c r="G383" s="10"/>
    </row>
    <row r="384" spans="4:7" x14ac:dyDescent="0.25">
      <c r="D384" s="10"/>
      <c r="E384" s="10"/>
      <c r="F384" s="10"/>
      <c r="G384" s="10"/>
    </row>
    <row r="385" spans="4:7" x14ac:dyDescent="0.25">
      <c r="D385" s="10"/>
      <c r="E385" s="10"/>
      <c r="F385" s="10"/>
      <c r="G385" s="10"/>
    </row>
    <row r="386" spans="4:7" x14ac:dyDescent="0.25">
      <c r="D386" s="10"/>
      <c r="E386" s="10"/>
      <c r="F386" s="10"/>
      <c r="G386" s="10"/>
    </row>
    <row r="387" spans="4:7" x14ac:dyDescent="0.25">
      <c r="D387" s="10"/>
      <c r="E387" s="10"/>
      <c r="F387" s="10"/>
      <c r="G387" s="10"/>
    </row>
    <row r="388" spans="4:7" x14ac:dyDescent="0.25">
      <c r="D388" s="10"/>
      <c r="E388" s="10"/>
      <c r="F388" s="10"/>
      <c r="G388" s="10"/>
    </row>
    <row r="389" spans="4:7" x14ac:dyDescent="0.25">
      <c r="D389" s="10"/>
      <c r="E389" s="10"/>
      <c r="F389" s="10"/>
      <c r="G389" s="10"/>
    </row>
    <row r="390" spans="4:7" x14ac:dyDescent="0.25">
      <c r="D390" s="10"/>
      <c r="E390" s="10"/>
      <c r="F390" s="10"/>
      <c r="G390" s="10"/>
    </row>
    <row r="391" spans="4:7" x14ac:dyDescent="0.25">
      <c r="D391" s="10"/>
      <c r="E391" s="10"/>
      <c r="F391" s="10"/>
      <c r="G391" s="10"/>
    </row>
    <row r="392" spans="4:7" x14ac:dyDescent="0.25">
      <c r="D392" s="10"/>
      <c r="E392" s="10"/>
      <c r="F392" s="10"/>
      <c r="G392" s="10"/>
    </row>
    <row r="393" spans="4:7" x14ac:dyDescent="0.25">
      <c r="D393" s="10"/>
      <c r="E393" s="10"/>
      <c r="F393" s="10"/>
      <c r="G393" s="10"/>
    </row>
    <row r="394" spans="4:7" x14ac:dyDescent="0.25">
      <c r="D394" s="10"/>
      <c r="E394" s="10"/>
      <c r="F394" s="10"/>
      <c r="G394" s="10"/>
    </row>
    <row r="395" spans="4:7" x14ac:dyDescent="0.25">
      <c r="D395" s="10"/>
      <c r="E395" s="10"/>
      <c r="F395" s="10"/>
      <c r="G395" s="10"/>
    </row>
    <row r="396" spans="4:7" x14ac:dyDescent="0.25">
      <c r="D396" s="10"/>
      <c r="E396" s="10"/>
      <c r="F396" s="10"/>
      <c r="G396" s="10"/>
    </row>
    <row r="397" spans="4:7" x14ac:dyDescent="0.25">
      <c r="D397" s="10"/>
      <c r="E397" s="10"/>
      <c r="F397" s="10"/>
      <c r="G397" s="10"/>
    </row>
    <row r="398" spans="4:7" x14ac:dyDescent="0.25">
      <c r="D398" s="10"/>
      <c r="E398" s="10"/>
      <c r="F398" s="10"/>
      <c r="G398" s="10"/>
    </row>
    <row r="399" spans="4:7" x14ac:dyDescent="0.25">
      <c r="D399" s="10"/>
      <c r="E399" s="10"/>
      <c r="F399" s="10"/>
      <c r="G399" s="10"/>
    </row>
    <row r="400" spans="4:7" x14ac:dyDescent="0.25">
      <c r="D400" s="10"/>
      <c r="E400" s="10"/>
      <c r="F400" s="10"/>
      <c r="G400" s="10"/>
    </row>
    <row r="401" spans="4:7" x14ac:dyDescent="0.25">
      <c r="D401" s="10"/>
      <c r="E401" s="10"/>
      <c r="F401" s="10"/>
      <c r="G401" s="10"/>
    </row>
    <row r="402" spans="4:7" x14ac:dyDescent="0.25">
      <c r="D402" s="10"/>
      <c r="E402" s="10"/>
      <c r="F402" s="10"/>
      <c r="G402" s="10"/>
    </row>
    <row r="403" spans="4:7" x14ac:dyDescent="0.25">
      <c r="D403" s="10"/>
      <c r="E403" s="10"/>
      <c r="F403" s="10"/>
      <c r="G403" s="10"/>
    </row>
    <row r="404" spans="4:7" x14ac:dyDescent="0.25">
      <c r="D404" s="10"/>
      <c r="E404" s="10"/>
      <c r="F404" s="10"/>
      <c r="G404" s="10"/>
    </row>
    <row r="405" spans="4:7" x14ac:dyDescent="0.25">
      <c r="D405" s="10"/>
      <c r="E405" s="10"/>
      <c r="F405" s="10"/>
      <c r="G405" s="10"/>
    </row>
    <row r="406" spans="4:7" x14ac:dyDescent="0.25">
      <c r="D406" s="10"/>
      <c r="E406" s="10"/>
      <c r="F406" s="10"/>
      <c r="G406" s="10"/>
    </row>
    <row r="407" spans="4:7" x14ac:dyDescent="0.25">
      <c r="D407" s="10"/>
      <c r="E407" s="10"/>
      <c r="F407" s="10"/>
      <c r="G407" s="10"/>
    </row>
    <row r="408" spans="4:7" x14ac:dyDescent="0.25">
      <c r="D408" s="10"/>
      <c r="E408" s="10"/>
      <c r="F408" s="10"/>
      <c r="G408" s="10"/>
    </row>
    <row r="409" spans="4:7" x14ac:dyDescent="0.25">
      <c r="D409" s="10"/>
      <c r="E409" s="10"/>
      <c r="F409" s="10"/>
      <c r="G409" s="10"/>
    </row>
    <row r="410" spans="4:7" x14ac:dyDescent="0.25">
      <c r="D410" s="10"/>
      <c r="E410" s="10"/>
      <c r="F410" s="10"/>
      <c r="G410" s="10"/>
    </row>
    <row r="411" spans="4:7" x14ac:dyDescent="0.25">
      <c r="D411" s="10"/>
      <c r="E411" s="10"/>
      <c r="F411" s="10"/>
      <c r="G411" s="10"/>
    </row>
    <row r="412" spans="4:7" x14ac:dyDescent="0.25">
      <c r="D412" s="10"/>
      <c r="E412" s="10"/>
      <c r="F412" s="10"/>
      <c r="G412" s="10"/>
    </row>
    <row r="413" spans="4:7" x14ac:dyDescent="0.25">
      <c r="D413" s="10"/>
      <c r="E413" s="10"/>
      <c r="F413" s="10"/>
      <c r="G413" s="10"/>
    </row>
    <row r="414" spans="4:7" x14ac:dyDescent="0.25">
      <c r="D414" s="10"/>
      <c r="E414" s="10"/>
      <c r="F414" s="10"/>
      <c r="G414" s="10"/>
    </row>
    <row r="415" spans="4:7" x14ac:dyDescent="0.25">
      <c r="D415" s="10"/>
      <c r="E415" s="10"/>
      <c r="F415" s="10"/>
      <c r="G415" s="10"/>
    </row>
    <row r="416" spans="4:7" x14ac:dyDescent="0.25">
      <c r="D416" s="10"/>
      <c r="E416" s="10"/>
      <c r="F416" s="10"/>
      <c r="G416" s="10"/>
    </row>
    <row r="417" spans="4:7" x14ac:dyDescent="0.25">
      <c r="D417" s="10"/>
      <c r="E417" s="10"/>
      <c r="F417" s="10"/>
      <c r="G417" s="10"/>
    </row>
    <row r="418" spans="4:7" x14ac:dyDescent="0.25">
      <c r="D418" s="10"/>
      <c r="E418" s="10"/>
      <c r="F418" s="10"/>
      <c r="G418" s="10"/>
    </row>
    <row r="419" spans="4:7" x14ac:dyDescent="0.25">
      <c r="D419" s="10"/>
      <c r="E419" s="10"/>
      <c r="F419" s="10"/>
      <c r="G419" s="10"/>
    </row>
    <row r="420" spans="4:7" x14ac:dyDescent="0.25">
      <c r="D420" s="10"/>
      <c r="E420" s="10"/>
      <c r="F420" s="10"/>
      <c r="G420" s="10"/>
    </row>
    <row r="421" spans="4:7" x14ac:dyDescent="0.25">
      <c r="D421" s="10"/>
      <c r="E421" s="10"/>
      <c r="F421" s="10"/>
      <c r="G421" s="10"/>
    </row>
    <row r="422" spans="4:7" x14ac:dyDescent="0.25">
      <c r="D422" s="10"/>
      <c r="E422" s="10"/>
      <c r="F422" s="10"/>
      <c r="G422" s="10"/>
    </row>
    <row r="423" spans="4:7" x14ac:dyDescent="0.25">
      <c r="D423" s="10"/>
      <c r="E423" s="10"/>
      <c r="F423" s="10"/>
      <c r="G423" s="10"/>
    </row>
    <row r="424" spans="4:7" x14ac:dyDescent="0.25">
      <c r="D424" s="10"/>
      <c r="E424" s="10"/>
      <c r="F424" s="10"/>
      <c r="G424" s="10"/>
    </row>
    <row r="425" spans="4:7" x14ac:dyDescent="0.25">
      <c r="D425" s="10"/>
      <c r="E425" s="10"/>
      <c r="F425" s="10"/>
      <c r="G425" s="10"/>
    </row>
    <row r="426" spans="4:7" x14ac:dyDescent="0.25">
      <c r="D426" s="10"/>
      <c r="E426" s="10"/>
      <c r="F426" s="10"/>
      <c r="G426" s="10"/>
    </row>
    <row r="427" spans="4:7" x14ac:dyDescent="0.25">
      <c r="D427" s="10"/>
      <c r="E427" s="10"/>
      <c r="F427" s="10"/>
      <c r="G427" s="10"/>
    </row>
    <row r="428" spans="4:7" x14ac:dyDescent="0.25">
      <c r="D428" s="10"/>
      <c r="E428" s="10"/>
      <c r="F428" s="10"/>
      <c r="G428" s="10"/>
    </row>
    <row r="429" spans="4:7" x14ac:dyDescent="0.25">
      <c r="D429" s="10"/>
      <c r="E429" s="10"/>
      <c r="F429" s="10"/>
      <c r="G429" s="10"/>
    </row>
    <row r="430" spans="4:7" x14ac:dyDescent="0.25">
      <c r="D430" s="10"/>
      <c r="E430" s="10"/>
      <c r="F430" s="10"/>
      <c r="G430" s="10"/>
    </row>
    <row r="431" spans="4:7" x14ac:dyDescent="0.25">
      <c r="D431" s="10"/>
      <c r="E431" s="10"/>
      <c r="F431" s="10"/>
      <c r="G431" s="10"/>
    </row>
    <row r="432" spans="4:7" x14ac:dyDescent="0.25">
      <c r="D432" s="10"/>
      <c r="E432" s="10"/>
      <c r="F432" s="10"/>
      <c r="G432" s="10"/>
    </row>
    <row r="433" spans="4:7" x14ac:dyDescent="0.25">
      <c r="D433" s="10"/>
      <c r="E433" s="10"/>
      <c r="F433" s="10"/>
      <c r="G433" s="10"/>
    </row>
    <row r="434" spans="4:7" x14ac:dyDescent="0.25">
      <c r="D434" s="10"/>
      <c r="E434" s="10"/>
      <c r="F434" s="10"/>
      <c r="G434" s="10"/>
    </row>
    <row r="435" spans="4:7" x14ac:dyDescent="0.25">
      <c r="D435" s="10"/>
      <c r="E435" s="10"/>
      <c r="F435" s="10"/>
      <c r="G435" s="10"/>
    </row>
    <row r="436" spans="4:7" x14ac:dyDescent="0.25">
      <c r="D436" s="10"/>
      <c r="E436" s="10"/>
      <c r="F436" s="10"/>
      <c r="G436" s="10"/>
    </row>
    <row r="437" spans="4:7" x14ac:dyDescent="0.25">
      <c r="D437" s="10"/>
      <c r="E437" s="10"/>
      <c r="F437" s="10"/>
      <c r="G437" s="10"/>
    </row>
    <row r="438" spans="4:7" x14ac:dyDescent="0.25">
      <c r="D438" s="10"/>
      <c r="E438" s="10"/>
      <c r="F438" s="10"/>
      <c r="G438" s="10"/>
    </row>
    <row r="439" spans="4:7" x14ac:dyDescent="0.25">
      <c r="D439" s="10"/>
      <c r="E439" s="10"/>
      <c r="F439" s="10"/>
      <c r="G439" s="10"/>
    </row>
    <row r="440" spans="4:7" x14ac:dyDescent="0.25">
      <c r="D440" s="10"/>
      <c r="E440" s="10"/>
      <c r="F440" s="10"/>
      <c r="G440" s="10"/>
    </row>
    <row r="441" spans="4:7" x14ac:dyDescent="0.25">
      <c r="D441" s="10"/>
      <c r="E441" s="10"/>
      <c r="F441" s="10"/>
      <c r="G441" s="10"/>
    </row>
    <row r="442" spans="4:7" x14ac:dyDescent="0.25">
      <c r="D442" s="10"/>
      <c r="E442" s="10"/>
      <c r="F442" s="10"/>
      <c r="G442" s="10"/>
    </row>
    <row r="443" spans="4:7" x14ac:dyDescent="0.25">
      <c r="D443" s="10"/>
      <c r="E443" s="10"/>
      <c r="F443" s="10"/>
      <c r="G443" s="10"/>
    </row>
    <row r="444" spans="4:7" x14ac:dyDescent="0.25">
      <c r="D444" s="10"/>
      <c r="E444" s="10"/>
      <c r="F444" s="10"/>
      <c r="G444" s="10"/>
    </row>
    <row r="445" spans="4:7" x14ac:dyDescent="0.25">
      <c r="D445" s="10"/>
      <c r="E445" s="10"/>
      <c r="F445" s="10"/>
      <c r="G445" s="10"/>
    </row>
    <row r="446" spans="4:7" x14ac:dyDescent="0.25">
      <c r="D446" s="10"/>
      <c r="E446" s="10"/>
      <c r="F446" s="10"/>
      <c r="G446" s="10"/>
    </row>
    <row r="447" spans="4:7" x14ac:dyDescent="0.25">
      <c r="D447" s="10"/>
      <c r="E447" s="10"/>
      <c r="F447" s="10"/>
      <c r="G447" s="10"/>
    </row>
    <row r="448" spans="4:7" x14ac:dyDescent="0.25">
      <c r="D448" s="10"/>
      <c r="E448" s="10"/>
      <c r="F448" s="10"/>
      <c r="G448" s="10"/>
    </row>
    <row r="449" spans="4:7" x14ac:dyDescent="0.25">
      <c r="D449" s="10"/>
      <c r="E449" s="10"/>
      <c r="F449" s="10"/>
      <c r="G449" s="10"/>
    </row>
    <row r="450" spans="4:7" x14ac:dyDescent="0.25">
      <c r="D450" s="10"/>
      <c r="E450" s="10"/>
      <c r="F450" s="10"/>
      <c r="G450" s="10"/>
    </row>
    <row r="451" spans="4:7" x14ac:dyDescent="0.25">
      <c r="D451" s="10"/>
      <c r="E451" s="10"/>
      <c r="F451" s="10"/>
      <c r="G451" s="10"/>
    </row>
    <row r="452" spans="4:7" x14ac:dyDescent="0.25">
      <c r="D452" s="10"/>
      <c r="E452" s="10"/>
      <c r="F452" s="10"/>
      <c r="G452" s="10"/>
    </row>
    <row r="453" spans="4:7" x14ac:dyDescent="0.25">
      <c r="D453" s="10"/>
      <c r="E453" s="10"/>
      <c r="F453" s="10"/>
      <c r="G453" s="10"/>
    </row>
    <row r="454" spans="4:7" x14ac:dyDescent="0.25">
      <c r="D454" s="10"/>
      <c r="E454" s="10"/>
      <c r="F454" s="10"/>
      <c r="G454" s="10"/>
    </row>
    <row r="455" spans="4:7" x14ac:dyDescent="0.25">
      <c r="D455" s="10"/>
      <c r="E455" s="10"/>
      <c r="F455" s="10"/>
      <c r="G455" s="10"/>
    </row>
    <row r="456" spans="4:7" x14ac:dyDescent="0.25">
      <c r="D456" s="10"/>
      <c r="E456" s="10"/>
      <c r="F456" s="10"/>
      <c r="G456" s="10"/>
    </row>
    <row r="457" spans="4:7" x14ac:dyDescent="0.25">
      <c r="D457" s="10"/>
      <c r="E457" s="10"/>
      <c r="F457" s="10"/>
      <c r="G457" s="10"/>
    </row>
    <row r="458" spans="4:7" x14ac:dyDescent="0.25">
      <c r="D458" s="10"/>
      <c r="E458" s="10"/>
      <c r="F458" s="10"/>
      <c r="G458" s="10"/>
    </row>
    <row r="459" spans="4:7" x14ac:dyDescent="0.25">
      <c r="D459" s="10"/>
      <c r="E459" s="10"/>
      <c r="F459" s="10"/>
      <c r="G459" s="10"/>
    </row>
    <row r="460" spans="4:7" x14ac:dyDescent="0.25">
      <c r="D460" s="10"/>
      <c r="E460" s="10"/>
      <c r="F460" s="10"/>
      <c r="G460" s="10"/>
    </row>
    <row r="461" spans="4:7" x14ac:dyDescent="0.25">
      <c r="D461" s="10"/>
      <c r="E461" s="10"/>
      <c r="F461" s="10"/>
      <c r="G461" s="10"/>
    </row>
    <row r="462" spans="4:7" x14ac:dyDescent="0.25">
      <c r="D462" s="10"/>
      <c r="E462" s="10"/>
      <c r="F462" s="10"/>
      <c r="G462" s="10"/>
    </row>
    <row r="463" spans="4:7" x14ac:dyDescent="0.25">
      <c r="D463" s="10"/>
      <c r="E463" s="10"/>
      <c r="F463" s="10"/>
      <c r="G463" s="10"/>
    </row>
    <row r="464" spans="4:7" x14ac:dyDescent="0.25">
      <c r="D464" s="10"/>
      <c r="E464" s="10"/>
      <c r="F464" s="10"/>
      <c r="G464" s="10"/>
    </row>
    <row r="465" spans="4:7" x14ac:dyDescent="0.25">
      <c r="D465" s="10"/>
      <c r="E465" s="10"/>
      <c r="F465" s="10"/>
      <c r="G465" s="10"/>
    </row>
    <row r="466" spans="4:7" x14ac:dyDescent="0.25">
      <c r="D466" s="10"/>
      <c r="E466" s="10"/>
      <c r="F466" s="10"/>
      <c r="G466" s="10"/>
    </row>
    <row r="467" spans="4:7" x14ac:dyDescent="0.25">
      <c r="D467" s="10"/>
      <c r="E467" s="10"/>
      <c r="F467" s="10"/>
      <c r="G467" s="10"/>
    </row>
    <row r="468" spans="4:7" x14ac:dyDescent="0.25">
      <c r="D468" s="10"/>
      <c r="E468" s="10"/>
      <c r="F468" s="10"/>
      <c r="G468" s="10"/>
    </row>
    <row r="469" spans="4:7" x14ac:dyDescent="0.25">
      <c r="D469" s="10"/>
      <c r="E469" s="10"/>
      <c r="F469" s="10"/>
      <c r="G469" s="10"/>
    </row>
    <row r="470" spans="4:7" x14ac:dyDescent="0.25">
      <c r="D470" s="10"/>
      <c r="E470" s="10"/>
      <c r="F470" s="10"/>
      <c r="G470" s="10"/>
    </row>
    <row r="471" spans="4:7" x14ac:dyDescent="0.25">
      <c r="D471" s="10"/>
      <c r="E471" s="10"/>
      <c r="F471" s="10"/>
      <c r="G471" s="10"/>
    </row>
    <row r="472" spans="4:7" x14ac:dyDescent="0.25">
      <c r="D472" s="10"/>
      <c r="E472" s="10"/>
      <c r="F472" s="10"/>
      <c r="G472" s="10"/>
    </row>
    <row r="473" spans="4:7" x14ac:dyDescent="0.25">
      <c r="D473" s="10"/>
      <c r="E473" s="10"/>
      <c r="F473" s="10"/>
      <c r="G473" s="10"/>
    </row>
    <row r="474" spans="4:7" x14ac:dyDescent="0.25">
      <c r="D474" s="10"/>
      <c r="E474" s="10"/>
      <c r="F474" s="10"/>
      <c r="G474" s="10"/>
    </row>
    <row r="475" spans="4:7" x14ac:dyDescent="0.25">
      <c r="D475" s="10"/>
      <c r="E475" s="10"/>
      <c r="F475" s="10"/>
      <c r="G475" s="10"/>
    </row>
    <row r="476" spans="4:7" x14ac:dyDescent="0.25">
      <c r="D476" s="10"/>
      <c r="E476" s="10"/>
      <c r="F476" s="10"/>
      <c r="G476" s="10"/>
    </row>
    <row r="477" spans="4:7" x14ac:dyDescent="0.25">
      <c r="D477" s="10"/>
      <c r="E477" s="10"/>
      <c r="F477" s="10"/>
      <c r="G477" s="10"/>
    </row>
    <row r="478" spans="4:7" x14ac:dyDescent="0.25">
      <c r="D478" s="10"/>
      <c r="E478" s="10"/>
      <c r="F478" s="10"/>
      <c r="G478" s="10"/>
    </row>
    <row r="479" spans="4:7" x14ac:dyDescent="0.25">
      <c r="D479" s="10"/>
      <c r="E479" s="10"/>
      <c r="F479" s="10"/>
      <c r="G479" s="10"/>
    </row>
    <row r="480" spans="4:7" x14ac:dyDescent="0.25">
      <c r="D480" s="10"/>
      <c r="E480" s="10"/>
      <c r="F480" s="10"/>
      <c r="G480" s="10"/>
    </row>
    <row r="481" spans="4:7" x14ac:dyDescent="0.25">
      <c r="D481" s="10"/>
      <c r="E481" s="10"/>
      <c r="F481" s="10"/>
      <c r="G481" s="10"/>
    </row>
    <row r="482" spans="4:7" x14ac:dyDescent="0.25">
      <c r="D482" s="10"/>
      <c r="E482" s="10"/>
      <c r="F482" s="10"/>
      <c r="G482" s="10"/>
    </row>
    <row r="483" spans="4:7" x14ac:dyDescent="0.25">
      <c r="D483" s="10"/>
      <c r="E483" s="10"/>
      <c r="F483" s="10"/>
      <c r="G483" s="10"/>
    </row>
    <row r="484" spans="4:7" x14ac:dyDescent="0.25">
      <c r="D484" s="10"/>
      <c r="E484" s="10"/>
      <c r="F484" s="10"/>
      <c r="G484" s="10"/>
    </row>
    <row r="485" spans="4:7" x14ac:dyDescent="0.25">
      <c r="D485" s="10"/>
      <c r="E485" s="10"/>
      <c r="F485" s="10"/>
      <c r="G485" s="10"/>
    </row>
    <row r="486" spans="4:7" x14ac:dyDescent="0.25">
      <c r="D486" s="10"/>
      <c r="E486" s="10"/>
      <c r="F486" s="10"/>
      <c r="G486" s="10"/>
    </row>
    <row r="487" spans="4:7" x14ac:dyDescent="0.25">
      <c r="D487" s="10"/>
      <c r="E487" s="10"/>
      <c r="F487" s="10"/>
      <c r="G487" s="10"/>
    </row>
    <row r="488" spans="4:7" x14ac:dyDescent="0.25">
      <c r="D488" s="10"/>
      <c r="E488" s="10"/>
      <c r="F488" s="10"/>
      <c r="G488" s="10"/>
    </row>
    <row r="489" spans="4:7" x14ac:dyDescent="0.25">
      <c r="D489" s="10"/>
      <c r="E489" s="10"/>
      <c r="F489" s="10"/>
      <c r="G489" s="10"/>
    </row>
    <row r="490" spans="4:7" x14ac:dyDescent="0.25">
      <c r="D490" s="10"/>
      <c r="E490" s="10"/>
      <c r="F490" s="10"/>
      <c r="G490" s="10"/>
    </row>
    <row r="491" spans="4:7" x14ac:dyDescent="0.25">
      <c r="D491" s="10"/>
      <c r="E491" s="10"/>
      <c r="F491" s="10"/>
      <c r="G491" s="10"/>
    </row>
    <row r="492" spans="4:7" x14ac:dyDescent="0.25">
      <c r="D492" s="10"/>
      <c r="E492" s="10"/>
      <c r="F492" s="10"/>
      <c r="G492" s="10"/>
    </row>
    <row r="493" spans="4:7" x14ac:dyDescent="0.25">
      <c r="D493" s="10"/>
      <c r="E493" s="10"/>
      <c r="F493" s="10"/>
      <c r="G493" s="10"/>
    </row>
    <row r="494" spans="4:7" x14ac:dyDescent="0.25">
      <c r="D494" s="10"/>
      <c r="E494" s="10"/>
      <c r="F494" s="10"/>
      <c r="G494" s="10"/>
    </row>
    <row r="495" spans="4:7" x14ac:dyDescent="0.25">
      <c r="D495" s="10"/>
      <c r="E495" s="10"/>
      <c r="F495" s="10"/>
      <c r="G495" s="10"/>
    </row>
    <row r="496" spans="4:7" x14ac:dyDescent="0.25">
      <c r="D496" s="10"/>
      <c r="E496" s="10"/>
      <c r="F496" s="10"/>
      <c r="G496" s="10"/>
    </row>
    <row r="497" spans="4:7" x14ac:dyDescent="0.25">
      <c r="D497" s="10"/>
      <c r="E497" s="10"/>
      <c r="F497" s="10"/>
      <c r="G497" s="10"/>
    </row>
    <row r="498" spans="4:7" x14ac:dyDescent="0.25">
      <c r="D498" s="10"/>
      <c r="E498" s="10"/>
      <c r="F498" s="10"/>
      <c r="G498" s="10"/>
    </row>
    <row r="499" spans="4:7" x14ac:dyDescent="0.25">
      <c r="D499" s="10"/>
      <c r="E499" s="10"/>
      <c r="F499" s="10"/>
      <c r="G499" s="10"/>
    </row>
    <row r="500" spans="4:7" x14ac:dyDescent="0.25">
      <c r="D500" s="10"/>
      <c r="E500" s="10"/>
      <c r="F500" s="10"/>
      <c r="G500" s="10"/>
    </row>
    <row r="501" spans="4:7" x14ac:dyDescent="0.25">
      <c r="D501" s="10"/>
      <c r="E501" s="10"/>
      <c r="F501" s="10"/>
      <c r="G501" s="10"/>
    </row>
    <row r="502" spans="4:7" x14ac:dyDescent="0.25">
      <c r="D502" s="10"/>
      <c r="E502" s="10"/>
      <c r="F502" s="10"/>
      <c r="G502" s="10"/>
    </row>
    <row r="503" spans="4:7" x14ac:dyDescent="0.25">
      <c r="D503" s="10"/>
      <c r="E503" s="10"/>
      <c r="F503" s="10"/>
      <c r="G503" s="10"/>
    </row>
    <row r="504" spans="4:7" x14ac:dyDescent="0.25">
      <c r="D504" s="10"/>
      <c r="E504" s="10"/>
      <c r="F504" s="10"/>
      <c r="G504" s="10"/>
    </row>
    <row r="505" spans="4:7" x14ac:dyDescent="0.25">
      <c r="D505" s="10"/>
      <c r="E505" s="10"/>
      <c r="F505" s="10"/>
      <c r="G505" s="10"/>
    </row>
    <row r="506" spans="4:7" x14ac:dyDescent="0.25">
      <c r="D506" s="10"/>
      <c r="E506" s="10"/>
      <c r="F506" s="10"/>
      <c r="G506" s="10"/>
    </row>
    <row r="507" spans="4:7" x14ac:dyDescent="0.25">
      <c r="D507" s="10"/>
      <c r="E507" s="10"/>
      <c r="F507" s="10"/>
      <c r="G507" s="10"/>
    </row>
    <row r="508" spans="4:7" x14ac:dyDescent="0.25">
      <c r="D508" s="10"/>
      <c r="E508" s="10"/>
      <c r="F508" s="10"/>
      <c r="G508" s="10"/>
    </row>
    <row r="509" spans="4:7" x14ac:dyDescent="0.25">
      <c r="D509" s="10"/>
      <c r="E509" s="10"/>
      <c r="F509" s="10"/>
      <c r="G509" s="10"/>
    </row>
    <row r="510" spans="4:7" x14ac:dyDescent="0.25">
      <c r="D510" s="10"/>
      <c r="E510" s="10"/>
      <c r="F510" s="10"/>
      <c r="G510" s="10"/>
    </row>
    <row r="511" spans="4:7" x14ac:dyDescent="0.25">
      <c r="D511" s="10"/>
      <c r="E511" s="10"/>
      <c r="F511" s="10"/>
      <c r="G511" s="10"/>
    </row>
    <row r="512" spans="4:7" x14ac:dyDescent="0.25">
      <c r="D512" s="10"/>
      <c r="E512" s="10"/>
      <c r="F512" s="10"/>
      <c r="G512" s="10"/>
    </row>
    <row r="513" spans="4:7" x14ac:dyDescent="0.25">
      <c r="D513" s="10"/>
      <c r="E513" s="10"/>
      <c r="F513" s="10"/>
      <c r="G513" s="10"/>
    </row>
    <row r="514" spans="4:7" x14ac:dyDescent="0.25">
      <c r="D514" s="10"/>
      <c r="E514" s="10"/>
      <c r="F514" s="10"/>
      <c r="G514" s="10"/>
    </row>
    <row r="515" spans="4:7" x14ac:dyDescent="0.25">
      <c r="D515" s="10"/>
      <c r="E515" s="10"/>
      <c r="F515" s="10"/>
      <c r="G515" s="10"/>
    </row>
    <row r="516" spans="4:7" x14ac:dyDescent="0.25">
      <c r="D516" s="10"/>
      <c r="E516" s="10"/>
      <c r="F516" s="10"/>
      <c r="G516" s="10"/>
    </row>
    <row r="517" spans="4:7" x14ac:dyDescent="0.25">
      <c r="D517" s="10"/>
      <c r="E517" s="10"/>
      <c r="F517" s="10"/>
      <c r="G517" s="10"/>
    </row>
    <row r="518" spans="4:7" x14ac:dyDescent="0.25">
      <c r="D518" s="10"/>
      <c r="E518" s="10"/>
      <c r="F518" s="10"/>
      <c r="G518" s="10"/>
    </row>
    <row r="519" spans="4:7" x14ac:dyDescent="0.25">
      <c r="D519" s="10"/>
      <c r="E519" s="10"/>
      <c r="F519" s="10"/>
      <c r="G519" s="10"/>
    </row>
    <row r="520" spans="4:7" x14ac:dyDescent="0.25">
      <c r="D520" s="10"/>
      <c r="E520" s="10"/>
      <c r="F520" s="10"/>
      <c r="G520" s="10"/>
    </row>
    <row r="521" spans="4:7" x14ac:dyDescent="0.25">
      <c r="D521" s="10"/>
      <c r="E521" s="10"/>
      <c r="F521" s="10"/>
      <c r="G521" s="10"/>
    </row>
    <row r="522" spans="4:7" x14ac:dyDescent="0.25">
      <c r="D522" s="10"/>
      <c r="E522" s="10"/>
      <c r="F522" s="10"/>
      <c r="G522" s="10"/>
    </row>
    <row r="523" spans="4:7" x14ac:dyDescent="0.25">
      <c r="D523" s="10"/>
      <c r="E523" s="10"/>
      <c r="F523" s="10"/>
      <c r="G523" s="10"/>
    </row>
    <row r="524" spans="4:7" x14ac:dyDescent="0.25">
      <c r="D524" s="10"/>
      <c r="E524" s="10"/>
      <c r="F524" s="10"/>
      <c r="G524" s="10"/>
    </row>
    <row r="525" spans="4:7" x14ac:dyDescent="0.25">
      <c r="D525" s="10"/>
      <c r="E525" s="10"/>
      <c r="F525" s="10"/>
      <c r="G525" s="10"/>
    </row>
    <row r="526" spans="4:7" x14ac:dyDescent="0.25">
      <c r="D526" s="10"/>
      <c r="E526" s="10"/>
      <c r="F526" s="10"/>
      <c r="G526" s="10"/>
    </row>
    <row r="527" spans="4:7" x14ac:dyDescent="0.25">
      <c r="D527" s="10"/>
      <c r="E527" s="10"/>
      <c r="F527" s="10"/>
      <c r="G527" s="10"/>
    </row>
    <row r="528" spans="4:7" x14ac:dyDescent="0.25">
      <c r="D528" s="10"/>
      <c r="E528" s="10"/>
      <c r="F528" s="10"/>
      <c r="G528" s="10"/>
    </row>
    <row r="529" spans="4:7" x14ac:dyDescent="0.25">
      <c r="D529" s="10"/>
      <c r="E529" s="10"/>
      <c r="F529" s="10"/>
      <c r="G529" s="10"/>
    </row>
    <row r="530" spans="4:7" x14ac:dyDescent="0.25">
      <c r="D530" s="10"/>
      <c r="E530" s="10"/>
      <c r="F530" s="10"/>
      <c r="G530" s="10"/>
    </row>
    <row r="531" spans="4:7" x14ac:dyDescent="0.25">
      <c r="D531" s="10"/>
      <c r="E531" s="10"/>
      <c r="F531" s="10"/>
      <c r="G531" s="10"/>
    </row>
    <row r="532" spans="4:7" x14ac:dyDescent="0.25">
      <c r="D532" s="10"/>
      <c r="E532" s="10"/>
      <c r="F532" s="10"/>
      <c r="G532" s="10"/>
    </row>
    <row r="533" spans="4:7" x14ac:dyDescent="0.25">
      <c r="D533" s="10"/>
      <c r="E533" s="10"/>
      <c r="F533" s="10"/>
      <c r="G533" s="10"/>
    </row>
    <row r="534" spans="4:7" x14ac:dyDescent="0.25">
      <c r="D534" s="10"/>
      <c r="E534" s="10"/>
      <c r="F534" s="10"/>
      <c r="G534" s="10"/>
    </row>
    <row r="535" spans="4:7" x14ac:dyDescent="0.25">
      <c r="D535" s="10"/>
      <c r="E535" s="10"/>
      <c r="F535" s="10"/>
      <c r="G535" s="10"/>
    </row>
    <row r="536" spans="4:7" x14ac:dyDescent="0.25">
      <c r="D536" s="10"/>
      <c r="E536" s="10"/>
      <c r="F536" s="10"/>
      <c r="G536" s="10"/>
    </row>
    <row r="537" spans="4:7" x14ac:dyDescent="0.25">
      <c r="D537" s="10"/>
      <c r="E537" s="10"/>
      <c r="F537" s="10"/>
      <c r="G537" s="10"/>
    </row>
    <row r="538" spans="4:7" x14ac:dyDescent="0.25">
      <c r="D538" s="10"/>
      <c r="E538" s="10"/>
      <c r="F538" s="10"/>
      <c r="G538" s="10"/>
    </row>
    <row r="539" spans="4:7" x14ac:dyDescent="0.25">
      <c r="D539" s="10"/>
      <c r="E539" s="10"/>
      <c r="F539" s="10"/>
      <c r="G539" s="10"/>
    </row>
    <row r="540" spans="4:7" x14ac:dyDescent="0.25">
      <c r="D540" s="10"/>
      <c r="E540" s="10"/>
      <c r="F540" s="10"/>
      <c r="G540" s="10"/>
    </row>
    <row r="541" spans="4:7" x14ac:dyDescent="0.25">
      <c r="D541" s="10"/>
      <c r="E541" s="10"/>
      <c r="F541" s="10"/>
      <c r="G541" s="10"/>
    </row>
    <row r="542" spans="4:7" x14ac:dyDescent="0.25">
      <c r="D542" s="10"/>
      <c r="E542" s="10"/>
      <c r="F542" s="10"/>
      <c r="G542" s="10"/>
    </row>
    <row r="543" spans="4:7" x14ac:dyDescent="0.25">
      <c r="D543" s="10"/>
      <c r="E543" s="10"/>
      <c r="F543" s="10"/>
      <c r="G543" s="10"/>
    </row>
    <row r="544" spans="4:7" x14ac:dyDescent="0.25">
      <c r="D544" s="10"/>
      <c r="E544" s="10"/>
      <c r="F544" s="10"/>
      <c r="G544" s="10"/>
    </row>
    <row r="545" spans="4:7" x14ac:dyDescent="0.25">
      <c r="D545" s="10"/>
      <c r="E545" s="10"/>
      <c r="F545" s="10"/>
      <c r="G545" s="10"/>
    </row>
    <row r="546" spans="4:7" x14ac:dyDescent="0.25">
      <c r="D546" s="10"/>
      <c r="E546" s="10"/>
      <c r="F546" s="10"/>
      <c r="G546" s="10"/>
    </row>
    <row r="547" spans="4:7" x14ac:dyDescent="0.25">
      <c r="D547" s="10"/>
      <c r="E547" s="10"/>
      <c r="F547" s="10"/>
      <c r="G547" s="10"/>
    </row>
    <row r="548" spans="4:7" x14ac:dyDescent="0.25">
      <c r="D548" s="10"/>
      <c r="E548" s="10"/>
      <c r="F548" s="10"/>
      <c r="G548" s="10"/>
    </row>
    <row r="549" spans="4:7" x14ac:dyDescent="0.25">
      <c r="D549" s="10"/>
      <c r="E549" s="10"/>
      <c r="F549" s="10"/>
      <c r="G549" s="10"/>
    </row>
    <row r="550" spans="4:7" x14ac:dyDescent="0.25">
      <c r="D550" s="10"/>
      <c r="E550" s="10"/>
      <c r="F550" s="10"/>
      <c r="G550" s="10"/>
    </row>
    <row r="551" spans="4:7" x14ac:dyDescent="0.25">
      <c r="D551" s="10"/>
      <c r="E551" s="10"/>
      <c r="F551" s="10"/>
      <c r="G551" s="10"/>
    </row>
    <row r="552" spans="4:7" x14ac:dyDescent="0.25">
      <c r="D552" s="10"/>
      <c r="E552" s="10"/>
      <c r="F552" s="10"/>
      <c r="G552" s="10"/>
    </row>
    <row r="553" spans="4:7" x14ac:dyDescent="0.25">
      <c r="D553" s="10"/>
      <c r="E553" s="10"/>
      <c r="F553" s="10"/>
      <c r="G553" s="10"/>
    </row>
    <row r="554" spans="4:7" x14ac:dyDescent="0.25">
      <c r="D554" s="10"/>
      <c r="E554" s="10"/>
      <c r="F554" s="10"/>
      <c r="G554" s="10"/>
    </row>
    <row r="555" spans="4:7" x14ac:dyDescent="0.25">
      <c r="D555" s="10"/>
      <c r="E555" s="10"/>
      <c r="F555" s="10"/>
      <c r="G555" s="10"/>
    </row>
    <row r="556" spans="4:7" x14ac:dyDescent="0.25">
      <c r="D556" s="10"/>
      <c r="E556" s="10"/>
      <c r="F556" s="10"/>
      <c r="G556" s="10"/>
    </row>
    <row r="557" spans="4:7" x14ac:dyDescent="0.25">
      <c r="D557" s="10"/>
      <c r="E557" s="10"/>
      <c r="F557" s="10"/>
      <c r="G557" s="10"/>
    </row>
    <row r="558" spans="4:7" x14ac:dyDescent="0.25">
      <c r="D558" s="10"/>
      <c r="E558" s="10"/>
      <c r="F558" s="10"/>
      <c r="G558" s="10"/>
    </row>
    <row r="559" spans="4:7" x14ac:dyDescent="0.25">
      <c r="D559" s="10"/>
      <c r="E559" s="10"/>
      <c r="F559" s="10"/>
      <c r="G559" s="10"/>
    </row>
    <row r="560" spans="4:7" x14ac:dyDescent="0.25">
      <c r="D560" s="10"/>
      <c r="E560" s="10"/>
      <c r="F560" s="10"/>
      <c r="G560" s="10"/>
    </row>
    <row r="561" spans="4:7" x14ac:dyDescent="0.25">
      <c r="D561" s="10"/>
      <c r="E561" s="10"/>
      <c r="F561" s="10"/>
      <c r="G561" s="10"/>
    </row>
    <row r="562" spans="4:7" x14ac:dyDescent="0.25">
      <c r="D562" s="10"/>
      <c r="E562" s="10"/>
      <c r="F562" s="10"/>
      <c r="G562" s="10"/>
    </row>
    <row r="563" spans="4:7" x14ac:dyDescent="0.25">
      <c r="D563" s="10"/>
      <c r="E563" s="10"/>
      <c r="F563" s="10"/>
      <c r="G563" s="10"/>
    </row>
    <row r="564" spans="4:7" x14ac:dyDescent="0.25">
      <c r="D564" s="10"/>
      <c r="E564" s="10"/>
      <c r="F564" s="10"/>
      <c r="G564" s="10"/>
    </row>
    <row r="565" spans="4:7" x14ac:dyDescent="0.25">
      <c r="D565" s="10"/>
      <c r="E565" s="10"/>
      <c r="F565" s="10"/>
      <c r="G565" s="10"/>
    </row>
    <row r="566" spans="4:7" x14ac:dyDescent="0.25">
      <c r="D566" s="10"/>
      <c r="E566" s="10"/>
      <c r="F566" s="10"/>
      <c r="G566" s="10"/>
    </row>
    <row r="567" spans="4:7" x14ac:dyDescent="0.25">
      <c r="D567" s="10"/>
      <c r="E567" s="10"/>
      <c r="F567" s="10"/>
      <c r="G567" s="10"/>
    </row>
    <row r="568" spans="4:7" x14ac:dyDescent="0.25">
      <c r="D568" s="10"/>
      <c r="E568" s="10"/>
      <c r="F568" s="10"/>
      <c r="G568" s="10"/>
    </row>
    <row r="569" spans="4:7" x14ac:dyDescent="0.25">
      <c r="D569" s="10"/>
      <c r="E569" s="10"/>
      <c r="F569" s="10"/>
      <c r="G569" s="10"/>
    </row>
    <row r="570" spans="4:7" x14ac:dyDescent="0.25">
      <c r="D570" s="10"/>
      <c r="E570" s="10"/>
      <c r="F570" s="10"/>
      <c r="G570" s="10"/>
    </row>
    <row r="571" spans="4:7" x14ac:dyDescent="0.25">
      <c r="D571" s="10"/>
      <c r="E571" s="10"/>
      <c r="F571" s="10"/>
      <c r="G571" s="10"/>
    </row>
    <row r="572" spans="4:7" x14ac:dyDescent="0.25">
      <c r="D572" s="10"/>
      <c r="E572" s="10"/>
      <c r="F572" s="10"/>
      <c r="G572" s="10"/>
    </row>
    <row r="573" spans="4:7" x14ac:dyDescent="0.25">
      <c r="D573" s="10"/>
      <c r="E573" s="10"/>
      <c r="F573" s="10"/>
      <c r="G573" s="10"/>
    </row>
    <row r="574" spans="4:7" x14ac:dyDescent="0.25">
      <c r="D574" s="10"/>
      <c r="E574" s="10"/>
      <c r="F574" s="10"/>
      <c r="G574" s="10"/>
    </row>
    <row r="575" spans="4:7" x14ac:dyDescent="0.25">
      <c r="D575" s="10"/>
      <c r="E575" s="10"/>
      <c r="F575" s="10"/>
      <c r="G575" s="10"/>
    </row>
    <row r="576" spans="4:7" x14ac:dyDescent="0.25">
      <c r="D576" s="10"/>
      <c r="E576" s="10"/>
      <c r="F576" s="10"/>
      <c r="G576" s="10"/>
    </row>
    <row r="577" spans="4:7" x14ac:dyDescent="0.25">
      <c r="D577" s="10"/>
      <c r="E577" s="10"/>
      <c r="F577" s="10"/>
      <c r="G577" s="10"/>
    </row>
    <row r="578" spans="4:7" x14ac:dyDescent="0.25">
      <c r="D578" s="10"/>
      <c r="E578" s="10"/>
      <c r="F578" s="10"/>
      <c r="G578" s="10"/>
    </row>
    <row r="579" spans="4:7" x14ac:dyDescent="0.25">
      <c r="D579" s="10"/>
      <c r="E579" s="10"/>
      <c r="F579" s="10"/>
      <c r="G579" s="10"/>
    </row>
    <row r="580" spans="4:7" x14ac:dyDescent="0.25">
      <c r="D580" s="10"/>
      <c r="E580" s="10"/>
      <c r="F580" s="10"/>
      <c r="G580" s="10"/>
    </row>
    <row r="581" spans="4:7" x14ac:dyDescent="0.25">
      <c r="D581" s="10"/>
      <c r="E581" s="10"/>
      <c r="F581" s="10"/>
      <c r="G581" s="10"/>
    </row>
    <row r="582" spans="4:7" x14ac:dyDescent="0.25">
      <c r="D582" s="10"/>
      <c r="E582" s="10"/>
      <c r="F582" s="10"/>
      <c r="G582" s="10"/>
    </row>
    <row r="583" spans="4:7" x14ac:dyDescent="0.25">
      <c r="D583" s="10"/>
      <c r="E583" s="10"/>
      <c r="F583" s="10"/>
      <c r="G583" s="10"/>
    </row>
    <row r="584" spans="4:7" x14ac:dyDescent="0.25">
      <c r="D584" s="10"/>
      <c r="E584" s="10"/>
      <c r="F584" s="10"/>
      <c r="G584" s="10"/>
    </row>
    <row r="585" spans="4:7" x14ac:dyDescent="0.25">
      <c r="D585" s="10"/>
      <c r="E585" s="10"/>
      <c r="F585" s="10"/>
      <c r="G585" s="10"/>
    </row>
    <row r="586" spans="4:7" x14ac:dyDescent="0.25">
      <c r="D586" s="10"/>
      <c r="E586" s="10"/>
      <c r="F586" s="10"/>
      <c r="G586" s="10"/>
    </row>
    <row r="587" spans="4:7" x14ac:dyDescent="0.25">
      <c r="D587" s="10"/>
      <c r="E587" s="10"/>
      <c r="F587" s="10"/>
      <c r="G587" s="10"/>
    </row>
    <row r="588" spans="4:7" x14ac:dyDescent="0.25">
      <c r="D588" s="10"/>
      <c r="E588" s="10"/>
      <c r="F588" s="10"/>
      <c r="G588" s="10"/>
    </row>
    <row r="589" spans="4:7" x14ac:dyDescent="0.25">
      <c r="D589" s="10"/>
      <c r="E589" s="10"/>
      <c r="F589" s="10"/>
      <c r="G589" s="10"/>
    </row>
    <row r="590" spans="4:7" x14ac:dyDescent="0.25">
      <c r="D590" s="10"/>
      <c r="E590" s="10"/>
      <c r="F590" s="10"/>
      <c r="G590" s="10"/>
    </row>
    <row r="591" spans="4:7" x14ac:dyDescent="0.25">
      <c r="D591" s="10"/>
      <c r="E591" s="10"/>
      <c r="F591" s="10"/>
      <c r="G591" s="10"/>
    </row>
    <row r="592" spans="4:7" x14ac:dyDescent="0.25">
      <c r="D592" s="10"/>
      <c r="E592" s="10"/>
      <c r="F592" s="10"/>
      <c r="G592" s="10"/>
    </row>
    <row r="593" spans="4:7" x14ac:dyDescent="0.25">
      <c r="D593" s="10"/>
      <c r="E593" s="10"/>
      <c r="F593" s="10"/>
      <c r="G593" s="10"/>
    </row>
    <row r="594" spans="4:7" x14ac:dyDescent="0.25">
      <c r="D594" s="10"/>
      <c r="E594" s="10"/>
      <c r="F594" s="10"/>
      <c r="G594" s="10"/>
    </row>
    <row r="595" spans="4:7" x14ac:dyDescent="0.25">
      <c r="D595" s="10"/>
      <c r="E595" s="10"/>
      <c r="F595" s="10"/>
      <c r="G595" s="10"/>
    </row>
    <row r="596" spans="4:7" x14ac:dyDescent="0.25">
      <c r="D596" s="10"/>
      <c r="E596" s="10"/>
      <c r="F596" s="10"/>
      <c r="G596" s="10"/>
    </row>
    <row r="597" spans="4:7" x14ac:dyDescent="0.25">
      <c r="D597" s="10"/>
      <c r="E597" s="10"/>
      <c r="F597" s="10"/>
      <c r="G597" s="10"/>
    </row>
    <row r="598" spans="4:7" x14ac:dyDescent="0.25">
      <c r="D598" s="10"/>
      <c r="E598" s="10"/>
      <c r="F598" s="10"/>
      <c r="G598" s="10"/>
    </row>
    <row r="599" spans="4:7" x14ac:dyDescent="0.25">
      <c r="D599" s="10"/>
      <c r="E599" s="10"/>
      <c r="F599" s="10"/>
      <c r="G599" s="10"/>
    </row>
    <row r="600" spans="4:7" x14ac:dyDescent="0.25">
      <c r="D600" s="10"/>
      <c r="E600" s="10"/>
      <c r="F600" s="10"/>
      <c r="G600" s="10"/>
    </row>
    <row r="601" spans="4:7" x14ac:dyDescent="0.25">
      <c r="D601" s="10"/>
      <c r="E601" s="10"/>
      <c r="F601" s="10"/>
      <c r="G601" s="10"/>
    </row>
    <row r="602" spans="4:7" x14ac:dyDescent="0.25">
      <c r="D602" s="10"/>
      <c r="E602" s="10"/>
      <c r="F602" s="10"/>
      <c r="G602" s="10"/>
    </row>
    <row r="603" spans="4:7" x14ac:dyDescent="0.25">
      <c r="D603" s="10"/>
      <c r="E603" s="10"/>
      <c r="F603" s="10"/>
      <c r="G603" s="10"/>
    </row>
    <row r="604" spans="4:7" x14ac:dyDescent="0.25">
      <c r="D604" s="10"/>
      <c r="E604" s="10"/>
      <c r="F604" s="10"/>
      <c r="G604" s="10"/>
    </row>
    <row r="605" spans="4:7" x14ac:dyDescent="0.25">
      <c r="D605" s="10"/>
      <c r="E605" s="10"/>
      <c r="F605" s="10"/>
      <c r="G605" s="10"/>
    </row>
    <row r="606" spans="4:7" x14ac:dyDescent="0.25">
      <c r="D606" s="10"/>
      <c r="E606" s="10"/>
      <c r="F606" s="10"/>
      <c r="G606" s="10"/>
    </row>
    <row r="607" spans="4:7" x14ac:dyDescent="0.25">
      <c r="D607" s="10"/>
      <c r="E607" s="10"/>
      <c r="F607" s="10"/>
      <c r="G607" s="10"/>
    </row>
    <row r="608" spans="4:7" x14ac:dyDescent="0.25">
      <c r="D608" s="10"/>
      <c r="E608" s="10"/>
      <c r="F608" s="10"/>
      <c r="G608" s="10"/>
    </row>
    <row r="609" spans="4:7" x14ac:dyDescent="0.25">
      <c r="D609" s="10"/>
      <c r="E609" s="10"/>
      <c r="F609" s="10"/>
      <c r="G609" s="10"/>
    </row>
    <row r="610" spans="4:7" x14ac:dyDescent="0.25">
      <c r="D610" s="10"/>
      <c r="E610" s="10"/>
      <c r="F610" s="10"/>
      <c r="G610" s="10"/>
    </row>
    <row r="611" spans="4:7" x14ac:dyDescent="0.25">
      <c r="D611" s="10"/>
      <c r="E611" s="10"/>
      <c r="F611" s="10"/>
      <c r="G611" s="10"/>
    </row>
    <row r="612" spans="4:7" x14ac:dyDescent="0.25">
      <c r="D612" s="10"/>
      <c r="E612" s="10"/>
      <c r="F612" s="10"/>
      <c r="G612" s="10"/>
    </row>
    <row r="613" spans="4:7" x14ac:dyDescent="0.25">
      <c r="D613" s="10"/>
      <c r="E613" s="10"/>
      <c r="F613" s="10"/>
      <c r="G613" s="10"/>
    </row>
    <row r="614" spans="4:7" x14ac:dyDescent="0.25">
      <c r="D614" s="10"/>
      <c r="E614" s="10"/>
      <c r="F614" s="10"/>
      <c r="G614" s="10"/>
    </row>
    <row r="615" spans="4:7" x14ac:dyDescent="0.25">
      <c r="D615" s="10"/>
      <c r="E615" s="10"/>
      <c r="F615" s="10"/>
      <c r="G615" s="10"/>
    </row>
    <row r="616" spans="4:7" x14ac:dyDescent="0.25">
      <c r="D616" s="10"/>
      <c r="E616" s="10"/>
      <c r="F616" s="10"/>
      <c r="G616" s="10"/>
    </row>
    <row r="617" spans="4:7" x14ac:dyDescent="0.25">
      <c r="D617" s="10"/>
      <c r="E617" s="10"/>
      <c r="F617" s="10"/>
      <c r="G617" s="10"/>
    </row>
    <row r="618" spans="4:7" x14ac:dyDescent="0.25">
      <c r="D618" s="10"/>
      <c r="E618" s="10"/>
      <c r="F618" s="10"/>
      <c r="G618" s="10"/>
    </row>
    <row r="619" spans="4:7" x14ac:dyDescent="0.25">
      <c r="D619" s="10"/>
      <c r="E619" s="10"/>
      <c r="F619" s="10"/>
      <c r="G619" s="10"/>
    </row>
    <row r="620" spans="4:7" x14ac:dyDescent="0.25">
      <c r="D620" s="10"/>
      <c r="E620" s="10"/>
      <c r="F620" s="10"/>
      <c r="G620" s="10"/>
    </row>
    <row r="621" spans="4:7" x14ac:dyDescent="0.25">
      <c r="D621" s="10"/>
      <c r="E621" s="10"/>
      <c r="F621" s="10"/>
      <c r="G621" s="10"/>
    </row>
    <row r="622" spans="4:7" x14ac:dyDescent="0.25">
      <c r="D622" s="10"/>
      <c r="E622" s="10"/>
      <c r="F622" s="10"/>
      <c r="G622" s="10"/>
    </row>
    <row r="623" spans="4:7" x14ac:dyDescent="0.25">
      <c r="D623" s="10"/>
      <c r="E623" s="10"/>
      <c r="F623" s="10"/>
      <c r="G623" s="10"/>
    </row>
    <row r="624" spans="4:7" x14ac:dyDescent="0.25">
      <c r="D624" s="10"/>
      <c r="E624" s="10"/>
      <c r="F624" s="10"/>
      <c r="G624" s="10"/>
    </row>
    <row r="625" spans="4:7" x14ac:dyDescent="0.25">
      <c r="D625" s="10"/>
      <c r="E625" s="10"/>
      <c r="F625" s="10"/>
      <c r="G625" s="10"/>
    </row>
    <row r="626" spans="4:7" x14ac:dyDescent="0.25">
      <c r="D626" s="10"/>
      <c r="E626" s="10"/>
      <c r="F626" s="10"/>
      <c r="G626" s="10"/>
    </row>
    <row r="627" spans="4:7" x14ac:dyDescent="0.25">
      <c r="D627" s="10"/>
      <c r="E627" s="10"/>
      <c r="F627" s="10"/>
      <c r="G627" s="10"/>
    </row>
    <row r="628" spans="4:7" x14ac:dyDescent="0.25">
      <c r="D628" s="10"/>
      <c r="E628" s="10"/>
      <c r="F628" s="10"/>
      <c r="G628" s="10"/>
    </row>
    <row r="629" spans="4:7" x14ac:dyDescent="0.25">
      <c r="D629" s="10"/>
      <c r="E629" s="10"/>
      <c r="F629" s="10"/>
      <c r="G629" s="10"/>
    </row>
    <row r="630" spans="4:7" x14ac:dyDescent="0.25">
      <c r="D630" s="10"/>
      <c r="E630" s="10"/>
      <c r="F630" s="10"/>
      <c r="G630" s="10"/>
    </row>
    <row r="631" spans="4:7" x14ac:dyDescent="0.25">
      <c r="D631" s="10"/>
      <c r="E631" s="10"/>
      <c r="F631" s="10"/>
      <c r="G631" s="10"/>
    </row>
    <row r="632" spans="4:7" x14ac:dyDescent="0.25">
      <c r="D632" s="10"/>
      <c r="E632" s="10"/>
      <c r="F632" s="10"/>
      <c r="G632" s="10"/>
    </row>
    <row r="633" spans="4:7" x14ac:dyDescent="0.25">
      <c r="D633" s="10"/>
      <c r="E633" s="10"/>
      <c r="F633" s="10"/>
      <c r="G633" s="10"/>
    </row>
    <row r="634" spans="4:7" x14ac:dyDescent="0.25">
      <c r="D634" s="10"/>
      <c r="E634" s="10"/>
      <c r="F634" s="10"/>
      <c r="G634" s="10"/>
    </row>
    <row r="635" spans="4:7" x14ac:dyDescent="0.25">
      <c r="D635" s="10"/>
      <c r="E635" s="10"/>
      <c r="F635" s="10"/>
      <c r="G635" s="10"/>
    </row>
    <row r="636" spans="4:7" x14ac:dyDescent="0.25">
      <c r="D636" s="10"/>
      <c r="E636" s="10"/>
      <c r="F636" s="10"/>
      <c r="G636" s="10"/>
    </row>
    <row r="637" spans="4:7" x14ac:dyDescent="0.25">
      <c r="D637" s="10"/>
      <c r="E637" s="10"/>
      <c r="F637" s="10"/>
      <c r="G637" s="10"/>
    </row>
    <row r="638" spans="4:7" x14ac:dyDescent="0.25">
      <c r="D638" s="10"/>
      <c r="E638" s="10"/>
      <c r="F638" s="10"/>
      <c r="G638" s="10"/>
    </row>
    <row r="639" spans="4:7" x14ac:dyDescent="0.25">
      <c r="D639" s="10"/>
      <c r="E639" s="10"/>
      <c r="F639" s="10"/>
      <c r="G639" s="10"/>
    </row>
    <row r="640" spans="4:7" x14ac:dyDescent="0.25">
      <c r="D640" s="10"/>
      <c r="E640" s="10"/>
      <c r="F640" s="10"/>
      <c r="G640" s="10"/>
    </row>
    <row r="641" spans="4:7" x14ac:dyDescent="0.25">
      <c r="D641" s="10"/>
      <c r="E641" s="10"/>
      <c r="F641" s="10"/>
      <c r="G641" s="10"/>
    </row>
    <row r="642" spans="4:7" x14ac:dyDescent="0.25">
      <c r="D642" s="10"/>
      <c r="E642" s="10"/>
      <c r="F642" s="10"/>
      <c r="G642" s="10"/>
    </row>
    <row r="643" spans="4:7" x14ac:dyDescent="0.25">
      <c r="D643" s="10"/>
      <c r="E643" s="10"/>
      <c r="F643" s="10"/>
      <c r="G643" s="10"/>
    </row>
    <row r="644" spans="4:7" x14ac:dyDescent="0.25">
      <c r="D644" s="10"/>
      <c r="E644" s="10"/>
      <c r="F644" s="10"/>
      <c r="G644" s="10"/>
    </row>
    <row r="645" spans="4:7" x14ac:dyDescent="0.25">
      <c r="D645" s="10"/>
      <c r="E645" s="10"/>
      <c r="F645" s="10"/>
      <c r="G645" s="10"/>
    </row>
    <row r="646" spans="4:7" x14ac:dyDescent="0.25">
      <c r="D646" s="10"/>
      <c r="E646" s="10"/>
      <c r="F646" s="10"/>
      <c r="G646" s="10"/>
    </row>
    <row r="647" spans="4:7" x14ac:dyDescent="0.25">
      <c r="D647" s="10"/>
      <c r="E647" s="10"/>
      <c r="F647" s="10"/>
      <c r="G647" s="10"/>
    </row>
    <row r="648" spans="4:7" x14ac:dyDescent="0.25">
      <c r="D648" s="10"/>
      <c r="E648" s="10"/>
      <c r="F648" s="10"/>
      <c r="G648" s="10"/>
    </row>
    <row r="649" spans="4:7" x14ac:dyDescent="0.25">
      <c r="D649" s="10"/>
      <c r="E649" s="10"/>
      <c r="F649" s="10"/>
      <c r="G649" s="10"/>
    </row>
    <row r="650" spans="4:7" x14ac:dyDescent="0.25">
      <c r="D650" s="10"/>
      <c r="E650" s="10"/>
      <c r="F650" s="10"/>
      <c r="G650" s="10"/>
    </row>
    <row r="651" spans="4:7" x14ac:dyDescent="0.25">
      <c r="D651" s="10"/>
      <c r="E651" s="10"/>
      <c r="F651" s="10"/>
      <c r="G651" s="10"/>
    </row>
    <row r="652" spans="4:7" x14ac:dyDescent="0.25">
      <c r="D652" s="10"/>
      <c r="E652" s="10"/>
      <c r="F652" s="10"/>
      <c r="G652" s="10"/>
    </row>
    <row r="653" spans="4:7" x14ac:dyDescent="0.25">
      <c r="D653" s="10"/>
      <c r="E653" s="10"/>
      <c r="F653" s="10"/>
      <c r="G653" s="10"/>
    </row>
    <row r="654" spans="4:7" x14ac:dyDescent="0.25">
      <c r="D654" s="10"/>
      <c r="E654" s="10"/>
      <c r="F654" s="10"/>
      <c r="G654" s="10"/>
    </row>
    <row r="655" spans="4:7" x14ac:dyDescent="0.25">
      <c r="D655" s="10"/>
      <c r="E655" s="10"/>
      <c r="F655" s="10"/>
      <c r="G655" s="10"/>
    </row>
    <row r="656" spans="4:7" x14ac:dyDescent="0.25">
      <c r="D656" s="10"/>
      <c r="E656" s="10"/>
      <c r="F656" s="10"/>
      <c r="G656" s="10"/>
    </row>
    <row r="657" spans="4:7" x14ac:dyDescent="0.25">
      <c r="D657" s="10"/>
      <c r="E657" s="10"/>
      <c r="F657" s="10"/>
      <c r="G657" s="10"/>
    </row>
    <row r="658" spans="4:7" x14ac:dyDescent="0.25">
      <c r="D658" s="10"/>
      <c r="E658" s="10"/>
      <c r="F658" s="10"/>
      <c r="G658" s="10"/>
    </row>
    <row r="659" spans="4:7" x14ac:dyDescent="0.25">
      <c r="D659" s="10"/>
      <c r="E659" s="10"/>
      <c r="F659" s="10"/>
      <c r="G659" s="10"/>
    </row>
    <row r="660" spans="4:7" x14ac:dyDescent="0.25">
      <c r="D660" s="10"/>
      <c r="E660" s="10"/>
      <c r="F660" s="10"/>
      <c r="G660" s="10"/>
    </row>
    <row r="661" spans="4:7" x14ac:dyDescent="0.25">
      <c r="D661" s="10"/>
      <c r="E661" s="10"/>
      <c r="F661" s="10"/>
      <c r="G661" s="10"/>
    </row>
    <row r="662" spans="4:7" x14ac:dyDescent="0.25">
      <c r="D662" s="10"/>
      <c r="E662" s="10"/>
      <c r="F662" s="10"/>
      <c r="G662" s="10"/>
    </row>
    <row r="663" spans="4:7" x14ac:dyDescent="0.25">
      <c r="D663" s="10"/>
      <c r="E663" s="10"/>
      <c r="F663" s="10"/>
      <c r="G663" s="10"/>
    </row>
    <row r="664" spans="4:7" x14ac:dyDescent="0.25">
      <c r="D664" s="10"/>
      <c r="E664" s="10"/>
      <c r="F664" s="10"/>
      <c r="G664" s="10"/>
    </row>
    <row r="665" spans="4:7" x14ac:dyDescent="0.25">
      <c r="D665" s="10"/>
      <c r="E665" s="10"/>
      <c r="F665" s="10"/>
      <c r="G665" s="10"/>
    </row>
    <row r="666" spans="4:7" x14ac:dyDescent="0.25">
      <c r="D666" s="10"/>
      <c r="E666" s="10"/>
      <c r="F666" s="10"/>
      <c r="G666" s="10"/>
    </row>
    <row r="667" spans="4:7" x14ac:dyDescent="0.25">
      <c r="D667" s="10"/>
      <c r="E667" s="10"/>
      <c r="F667" s="10"/>
      <c r="G667" s="10"/>
    </row>
    <row r="668" spans="4:7" x14ac:dyDescent="0.25">
      <c r="D668" s="10"/>
      <c r="E668" s="10"/>
      <c r="F668" s="10"/>
      <c r="G668" s="10"/>
    </row>
    <row r="669" spans="4:7" x14ac:dyDescent="0.25">
      <c r="D669" s="10"/>
      <c r="E669" s="10"/>
      <c r="F669" s="10"/>
      <c r="G669" s="10"/>
    </row>
    <row r="670" spans="4:7" x14ac:dyDescent="0.25">
      <c r="D670" s="10"/>
      <c r="E670" s="10"/>
      <c r="F670" s="10"/>
      <c r="G670" s="10"/>
    </row>
    <row r="671" spans="4:7" x14ac:dyDescent="0.25">
      <c r="D671" s="10"/>
      <c r="E671" s="10"/>
      <c r="F671" s="10"/>
      <c r="G671" s="10"/>
    </row>
    <row r="672" spans="4:7" x14ac:dyDescent="0.25">
      <c r="D672" s="10"/>
      <c r="E672" s="10"/>
      <c r="F672" s="10"/>
      <c r="G672" s="10"/>
    </row>
    <row r="673" spans="4:7" x14ac:dyDescent="0.25">
      <c r="D673" s="10"/>
      <c r="E673" s="10"/>
      <c r="F673" s="10"/>
      <c r="G673" s="10"/>
    </row>
    <row r="674" spans="4:7" x14ac:dyDescent="0.25">
      <c r="D674" s="10"/>
      <c r="E674" s="10"/>
      <c r="F674" s="10"/>
      <c r="G674" s="10"/>
    </row>
    <row r="675" spans="4:7" x14ac:dyDescent="0.25">
      <c r="D675" s="10"/>
      <c r="E675" s="10"/>
      <c r="F675" s="10"/>
      <c r="G675" s="10"/>
    </row>
    <row r="676" spans="4:7" x14ac:dyDescent="0.25">
      <c r="D676" s="10"/>
      <c r="E676" s="10"/>
      <c r="F676" s="10"/>
      <c r="G676" s="10"/>
    </row>
    <row r="677" spans="4:7" x14ac:dyDescent="0.25">
      <c r="D677" s="10"/>
      <c r="E677" s="10"/>
      <c r="F677" s="10"/>
      <c r="G677" s="10"/>
    </row>
    <row r="678" spans="4:7" x14ac:dyDescent="0.25">
      <c r="D678" s="10"/>
      <c r="E678" s="10"/>
      <c r="F678" s="10"/>
      <c r="G678" s="10"/>
    </row>
    <row r="679" spans="4:7" x14ac:dyDescent="0.25">
      <c r="D679" s="10"/>
      <c r="E679" s="10"/>
      <c r="F679" s="10"/>
      <c r="G679" s="10"/>
    </row>
    <row r="680" spans="4:7" x14ac:dyDescent="0.25">
      <c r="D680" s="10"/>
      <c r="E680" s="10"/>
      <c r="F680" s="10"/>
      <c r="G680" s="10"/>
    </row>
    <row r="681" spans="4:7" x14ac:dyDescent="0.25">
      <c r="D681" s="10"/>
      <c r="E681" s="10"/>
      <c r="F681" s="10"/>
      <c r="G681" s="10"/>
    </row>
    <row r="682" spans="4:7" x14ac:dyDescent="0.25">
      <c r="D682" s="10"/>
      <c r="E682" s="10"/>
      <c r="F682" s="10"/>
      <c r="G682" s="10"/>
    </row>
    <row r="683" spans="4:7" x14ac:dyDescent="0.25">
      <c r="D683" s="10"/>
      <c r="E683" s="10"/>
      <c r="F683" s="10"/>
      <c r="G683" s="10"/>
    </row>
    <row r="684" spans="4:7" x14ac:dyDescent="0.25">
      <c r="D684" s="10"/>
      <c r="E684" s="10"/>
      <c r="F684" s="10"/>
      <c r="G684" s="10"/>
    </row>
    <row r="685" spans="4:7" x14ac:dyDescent="0.25">
      <c r="D685" s="10"/>
      <c r="E685" s="10"/>
      <c r="F685" s="10"/>
      <c r="G685" s="10"/>
    </row>
    <row r="686" spans="4:7" x14ac:dyDescent="0.25">
      <c r="D686" s="10"/>
      <c r="E686" s="10"/>
      <c r="F686" s="10"/>
      <c r="G686" s="10"/>
    </row>
    <row r="687" spans="4:7" x14ac:dyDescent="0.25">
      <c r="D687" s="10"/>
      <c r="E687" s="10"/>
      <c r="F687" s="10"/>
      <c r="G687" s="10"/>
    </row>
    <row r="688" spans="4:7" x14ac:dyDescent="0.25">
      <c r="D688" s="10"/>
      <c r="E688" s="10"/>
      <c r="F688" s="10"/>
      <c r="G688" s="10"/>
    </row>
    <row r="689" spans="4:7" x14ac:dyDescent="0.25">
      <c r="D689" s="10"/>
      <c r="E689" s="10"/>
      <c r="F689" s="10"/>
      <c r="G689" s="10"/>
    </row>
    <row r="690" spans="4:7" x14ac:dyDescent="0.25">
      <c r="D690" s="10"/>
      <c r="E690" s="10"/>
      <c r="F690" s="10"/>
      <c r="G690" s="10"/>
    </row>
    <row r="691" spans="4:7" x14ac:dyDescent="0.25">
      <c r="D691" s="10"/>
      <c r="E691" s="10"/>
      <c r="F691" s="10"/>
      <c r="G691" s="10"/>
    </row>
    <row r="692" spans="4:7" x14ac:dyDescent="0.25">
      <c r="D692" s="10"/>
      <c r="E692" s="10"/>
      <c r="F692" s="10"/>
      <c r="G692" s="10"/>
    </row>
    <row r="693" spans="4:7" x14ac:dyDescent="0.25">
      <c r="D693" s="10"/>
      <c r="E693" s="10"/>
      <c r="F693" s="10"/>
      <c r="G693" s="10"/>
    </row>
    <row r="694" spans="4:7" x14ac:dyDescent="0.25">
      <c r="D694" s="10"/>
      <c r="E694" s="10"/>
      <c r="F694" s="10"/>
      <c r="G694" s="10"/>
    </row>
    <row r="695" spans="4:7" x14ac:dyDescent="0.25">
      <c r="D695" s="10"/>
      <c r="E695" s="10"/>
      <c r="F695" s="10"/>
      <c r="G695" s="10"/>
    </row>
    <row r="696" spans="4:7" x14ac:dyDescent="0.25">
      <c r="D696" s="10"/>
      <c r="E696" s="10"/>
      <c r="F696" s="10"/>
      <c r="G696" s="10"/>
    </row>
    <row r="697" spans="4:7" x14ac:dyDescent="0.25">
      <c r="D697" s="10"/>
      <c r="E697" s="10"/>
      <c r="F697" s="10"/>
      <c r="G697" s="10"/>
    </row>
    <row r="698" spans="4:7" x14ac:dyDescent="0.25">
      <c r="D698" s="10"/>
      <c r="E698" s="10"/>
      <c r="F698" s="10"/>
      <c r="G698" s="10"/>
    </row>
    <row r="699" spans="4:7" x14ac:dyDescent="0.25">
      <c r="D699" s="10"/>
      <c r="E699" s="10"/>
      <c r="F699" s="10"/>
      <c r="G699" s="10"/>
    </row>
    <row r="700" spans="4:7" x14ac:dyDescent="0.25">
      <c r="D700" s="10"/>
      <c r="E700" s="10"/>
      <c r="F700" s="10"/>
      <c r="G700" s="10"/>
    </row>
    <row r="701" spans="4:7" x14ac:dyDescent="0.25">
      <c r="D701" s="10"/>
      <c r="E701" s="10"/>
      <c r="F701" s="10"/>
      <c r="G701" s="10"/>
    </row>
    <row r="702" spans="4:7" x14ac:dyDescent="0.25">
      <c r="D702" s="10"/>
      <c r="E702" s="10"/>
      <c r="F702" s="10"/>
      <c r="G702" s="10"/>
    </row>
    <row r="703" spans="4:7" x14ac:dyDescent="0.25">
      <c r="D703" s="10"/>
      <c r="E703" s="10"/>
      <c r="F703" s="10"/>
      <c r="G703" s="10"/>
    </row>
    <row r="704" spans="4:7" x14ac:dyDescent="0.25">
      <c r="D704" s="10"/>
      <c r="E704" s="10"/>
      <c r="F704" s="10"/>
      <c r="G704" s="10"/>
    </row>
    <row r="705" spans="4:7" x14ac:dyDescent="0.25">
      <c r="D705" s="10"/>
      <c r="E705" s="10"/>
      <c r="F705" s="10"/>
      <c r="G705" s="10"/>
    </row>
    <row r="706" spans="4:7" x14ac:dyDescent="0.25">
      <c r="D706" s="10"/>
      <c r="E706" s="10"/>
      <c r="F706" s="10"/>
      <c r="G706" s="10"/>
    </row>
    <row r="707" spans="4:7" x14ac:dyDescent="0.25">
      <c r="D707" s="10"/>
      <c r="E707" s="10"/>
      <c r="F707" s="10"/>
      <c r="G707" s="10"/>
    </row>
    <row r="708" spans="4:7" x14ac:dyDescent="0.25">
      <c r="D708" s="10"/>
      <c r="E708" s="10"/>
      <c r="F708" s="10"/>
      <c r="G708" s="10"/>
    </row>
    <row r="709" spans="4:7" x14ac:dyDescent="0.25">
      <c r="D709" s="10"/>
      <c r="E709" s="10"/>
      <c r="F709" s="10"/>
      <c r="G709" s="10"/>
    </row>
    <row r="710" spans="4:7" x14ac:dyDescent="0.25">
      <c r="D710" s="10"/>
      <c r="E710" s="10"/>
      <c r="F710" s="10"/>
      <c r="G710" s="10"/>
    </row>
    <row r="711" spans="4:7" x14ac:dyDescent="0.25">
      <c r="D711" s="10"/>
      <c r="E711" s="10"/>
      <c r="F711" s="10"/>
      <c r="G711" s="10"/>
    </row>
    <row r="712" spans="4:7" x14ac:dyDescent="0.25">
      <c r="D712" s="10"/>
      <c r="E712" s="10"/>
      <c r="F712" s="10"/>
      <c r="G712" s="10"/>
    </row>
    <row r="713" spans="4:7" x14ac:dyDescent="0.25">
      <c r="D713" s="10"/>
      <c r="E713" s="10"/>
      <c r="F713" s="10"/>
      <c r="G713" s="10"/>
    </row>
    <row r="714" spans="4:7" x14ac:dyDescent="0.25">
      <c r="D714" s="10"/>
      <c r="E714" s="10"/>
      <c r="F714" s="10"/>
      <c r="G714" s="10"/>
    </row>
    <row r="715" spans="4:7" x14ac:dyDescent="0.25">
      <c r="D715" s="10"/>
      <c r="E715" s="10"/>
      <c r="F715" s="10"/>
      <c r="G715" s="10"/>
    </row>
    <row r="716" spans="4:7" x14ac:dyDescent="0.25">
      <c r="D716" s="10"/>
      <c r="E716" s="10"/>
      <c r="F716" s="10"/>
      <c r="G716" s="10"/>
    </row>
    <row r="717" spans="4:7" x14ac:dyDescent="0.25">
      <c r="D717" s="10"/>
      <c r="E717" s="10"/>
      <c r="F717" s="10"/>
      <c r="G717" s="10"/>
    </row>
    <row r="718" spans="4:7" x14ac:dyDescent="0.25">
      <c r="D718" s="10"/>
      <c r="E718" s="10"/>
      <c r="F718" s="10"/>
      <c r="G718" s="10"/>
    </row>
    <row r="719" spans="4:7" x14ac:dyDescent="0.25">
      <c r="D719" s="10"/>
      <c r="E719" s="10"/>
      <c r="F719" s="10"/>
      <c r="G719" s="10"/>
    </row>
    <row r="720" spans="4:7" x14ac:dyDescent="0.25">
      <c r="D720" s="10"/>
      <c r="E720" s="10"/>
      <c r="F720" s="10"/>
      <c r="G720" s="10"/>
    </row>
    <row r="721" spans="4:7" x14ac:dyDescent="0.25">
      <c r="D721" s="10"/>
      <c r="E721" s="10"/>
      <c r="F721" s="10"/>
      <c r="G721" s="10"/>
    </row>
    <row r="722" spans="4:7" x14ac:dyDescent="0.25">
      <c r="D722" s="10"/>
      <c r="E722" s="10"/>
      <c r="F722" s="10"/>
      <c r="G722" s="10"/>
    </row>
    <row r="723" spans="4:7" x14ac:dyDescent="0.25">
      <c r="D723" s="10"/>
      <c r="E723" s="10"/>
      <c r="F723" s="10"/>
      <c r="G723" s="10"/>
    </row>
    <row r="724" spans="4:7" x14ac:dyDescent="0.25">
      <c r="D724" s="10"/>
      <c r="E724" s="10"/>
      <c r="F724" s="10"/>
      <c r="G724" s="10"/>
    </row>
    <row r="725" spans="4:7" x14ac:dyDescent="0.25">
      <c r="D725" s="10"/>
      <c r="E725" s="10"/>
      <c r="F725" s="10"/>
      <c r="G725" s="10"/>
    </row>
    <row r="726" spans="4:7" x14ac:dyDescent="0.25">
      <c r="D726" s="10"/>
      <c r="E726" s="10"/>
      <c r="F726" s="10"/>
      <c r="G726" s="10"/>
    </row>
    <row r="727" spans="4:7" x14ac:dyDescent="0.25">
      <c r="D727" s="10"/>
      <c r="E727" s="10"/>
      <c r="F727" s="10"/>
      <c r="G727" s="10"/>
    </row>
    <row r="728" spans="4:7" x14ac:dyDescent="0.25">
      <c r="D728" s="10"/>
      <c r="E728" s="10"/>
      <c r="F728" s="10"/>
      <c r="G728" s="10"/>
    </row>
    <row r="729" spans="4:7" x14ac:dyDescent="0.25">
      <c r="D729" s="10"/>
      <c r="E729" s="10"/>
      <c r="F729" s="10"/>
      <c r="G729" s="10"/>
    </row>
    <row r="730" spans="4:7" x14ac:dyDescent="0.25">
      <c r="D730" s="10"/>
      <c r="E730" s="10"/>
      <c r="F730" s="10"/>
      <c r="G730" s="10"/>
    </row>
    <row r="731" spans="4:7" x14ac:dyDescent="0.25">
      <c r="D731" s="10"/>
      <c r="E731" s="10"/>
      <c r="F731" s="10"/>
      <c r="G731" s="10"/>
    </row>
    <row r="732" spans="4:7" x14ac:dyDescent="0.25">
      <c r="D732" s="10"/>
      <c r="E732" s="10"/>
      <c r="F732" s="10"/>
      <c r="G732" s="10"/>
    </row>
    <row r="733" spans="4:7" x14ac:dyDescent="0.25">
      <c r="D733" s="10"/>
      <c r="E733" s="10"/>
      <c r="F733" s="10"/>
      <c r="G733" s="10"/>
    </row>
    <row r="734" spans="4:7" x14ac:dyDescent="0.25">
      <c r="D734" s="10"/>
      <c r="E734" s="10"/>
      <c r="F734" s="10"/>
      <c r="G734" s="10"/>
    </row>
    <row r="735" spans="4:7" x14ac:dyDescent="0.25">
      <c r="D735" s="10"/>
      <c r="E735" s="10"/>
      <c r="F735" s="10"/>
      <c r="G735" s="10"/>
    </row>
    <row r="736" spans="4:7" x14ac:dyDescent="0.25">
      <c r="D736" s="10"/>
      <c r="E736" s="10"/>
      <c r="F736" s="10"/>
      <c r="G736" s="10"/>
    </row>
    <row r="737" spans="4:7" x14ac:dyDescent="0.25">
      <c r="D737" s="10"/>
      <c r="E737" s="10"/>
      <c r="F737" s="10"/>
      <c r="G737" s="10"/>
    </row>
    <row r="738" spans="4:7" x14ac:dyDescent="0.25">
      <c r="D738" s="10"/>
      <c r="E738" s="10"/>
      <c r="F738" s="10"/>
      <c r="G738" s="10"/>
    </row>
    <row r="739" spans="4:7" x14ac:dyDescent="0.25">
      <c r="D739" s="10"/>
      <c r="E739" s="10"/>
      <c r="F739" s="10"/>
      <c r="G739" s="10"/>
    </row>
    <row r="740" spans="4:7" x14ac:dyDescent="0.25">
      <c r="D740" s="10"/>
      <c r="E740" s="10"/>
      <c r="F740" s="10"/>
      <c r="G740" s="10"/>
    </row>
    <row r="741" spans="4:7" x14ac:dyDescent="0.25">
      <c r="D741" s="10"/>
      <c r="E741" s="10"/>
      <c r="F741" s="10"/>
      <c r="G741" s="10"/>
    </row>
    <row r="742" spans="4:7" x14ac:dyDescent="0.25">
      <c r="D742" s="10"/>
      <c r="E742" s="10"/>
      <c r="F742" s="10"/>
      <c r="G742" s="10"/>
    </row>
    <row r="743" spans="4:7" x14ac:dyDescent="0.25">
      <c r="D743" s="10"/>
      <c r="E743" s="10"/>
      <c r="F743" s="10"/>
      <c r="G743" s="10"/>
    </row>
    <row r="744" spans="4:7" x14ac:dyDescent="0.25">
      <c r="D744" s="10"/>
      <c r="E744" s="10"/>
      <c r="F744" s="10"/>
      <c r="G744" s="10"/>
    </row>
    <row r="745" spans="4:7" x14ac:dyDescent="0.25">
      <c r="D745" s="10"/>
      <c r="E745" s="10"/>
      <c r="F745" s="10"/>
      <c r="G745" s="10"/>
    </row>
    <row r="746" spans="4:7" x14ac:dyDescent="0.25">
      <c r="D746" s="10"/>
      <c r="E746" s="10"/>
      <c r="F746" s="10"/>
      <c r="G746" s="10"/>
    </row>
    <row r="747" spans="4:7" x14ac:dyDescent="0.25">
      <c r="D747" s="10"/>
      <c r="E747" s="10"/>
      <c r="F747" s="10"/>
      <c r="G747" s="10"/>
    </row>
    <row r="748" spans="4:7" x14ac:dyDescent="0.25">
      <c r="D748" s="10"/>
      <c r="E748" s="10"/>
      <c r="F748" s="10"/>
      <c r="G748" s="10"/>
    </row>
    <row r="749" spans="4:7" x14ac:dyDescent="0.25">
      <c r="D749" s="10"/>
      <c r="E749" s="10"/>
      <c r="F749" s="10"/>
      <c r="G749" s="10"/>
    </row>
    <row r="750" spans="4:7" x14ac:dyDescent="0.25">
      <c r="D750" s="10"/>
      <c r="E750" s="10"/>
      <c r="F750" s="10"/>
      <c r="G750" s="10"/>
    </row>
    <row r="751" spans="4:7" x14ac:dyDescent="0.25">
      <c r="D751" s="10"/>
      <c r="E751" s="10"/>
      <c r="F751" s="10"/>
      <c r="G751" s="10"/>
    </row>
    <row r="752" spans="4:7" x14ac:dyDescent="0.25">
      <c r="D752" s="10"/>
      <c r="E752" s="10"/>
      <c r="F752" s="10"/>
      <c r="G752" s="10"/>
    </row>
    <row r="753" spans="4:7" x14ac:dyDescent="0.25">
      <c r="D753" s="10"/>
      <c r="E753" s="10"/>
      <c r="F753" s="10"/>
      <c r="G753" s="10"/>
    </row>
    <row r="754" spans="4:7" x14ac:dyDescent="0.25">
      <c r="D754" s="10"/>
      <c r="E754" s="10"/>
      <c r="F754" s="10"/>
      <c r="G754" s="10"/>
    </row>
    <row r="755" spans="4:7" x14ac:dyDescent="0.25">
      <c r="D755" s="10"/>
      <c r="E755" s="10"/>
      <c r="F755" s="10"/>
      <c r="G755" s="10"/>
    </row>
    <row r="756" spans="4:7" x14ac:dyDescent="0.25">
      <c r="D756" s="10"/>
      <c r="E756" s="10"/>
      <c r="F756" s="10"/>
      <c r="G756" s="10"/>
    </row>
    <row r="757" spans="4:7" x14ac:dyDescent="0.25">
      <c r="D757" s="10"/>
      <c r="E757" s="10"/>
      <c r="F757" s="10"/>
      <c r="G757" s="10"/>
    </row>
    <row r="758" spans="4:7" x14ac:dyDescent="0.25">
      <c r="D758" s="10"/>
      <c r="E758" s="10"/>
      <c r="F758" s="10"/>
      <c r="G758" s="10"/>
    </row>
    <row r="759" spans="4:7" x14ac:dyDescent="0.25">
      <c r="D759" s="10"/>
      <c r="E759" s="10"/>
      <c r="F759" s="10"/>
      <c r="G759" s="10"/>
    </row>
    <row r="760" spans="4:7" x14ac:dyDescent="0.25">
      <c r="D760" s="10"/>
      <c r="E760" s="10"/>
      <c r="F760" s="10"/>
      <c r="G760" s="10"/>
    </row>
    <row r="761" spans="4:7" x14ac:dyDescent="0.25">
      <c r="D761" s="10"/>
      <c r="E761" s="10"/>
      <c r="F761" s="10"/>
      <c r="G761" s="10"/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0239-4BF0-4B89-8C25-D4037117142D}">
  <dimension ref="A1:L2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defaultColWidth="21.7109375" defaultRowHeight="15" x14ac:dyDescent="0.25"/>
  <cols>
    <col min="2" max="2" width="43.42578125" customWidth="1"/>
    <col min="10" max="10" width="21.7109375" customWidth="1"/>
    <col min="12" max="12" width="0" hidden="1" customWidth="1"/>
  </cols>
  <sheetData>
    <row r="1" spans="1:12" ht="29.25" thickBot="1" x14ac:dyDescent="0.5">
      <c r="A1" s="21" t="s">
        <v>136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48" thickBot="1" x14ac:dyDescent="0.3">
      <c r="A2" s="13" t="s">
        <v>22</v>
      </c>
      <c r="B2" s="14" t="s">
        <v>21</v>
      </c>
      <c r="C2" s="14" t="s">
        <v>19</v>
      </c>
      <c r="D2" s="14" t="s">
        <v>18</v>
      </c>
      <c r="E2" s="14" t="s">
        <v>17</v>
      </c>
      <c r="F2" s="14" t="s">
        <v>15</v>
      </c>
      <c r="G2" s="14" t="s">
        <v>16</v>
      </c>
      <c r="H2" s="22" t="s">
        <v>125</v>
      </c>
      <c r="I2" s="23" t="s">
        <v>127</v>
      </c>
      <c r="J2" s="23" t="s">
        <v>126</v>
      </c>
      <c r="K2" s="24" t="s">
        <v>128</v>
      </c>
    </row>
    <row r="3" spans="1:12" ht="41.25" customHeight="1" x14ac:dyDescent="0.25">
      <c r="A3" s="31" t="s">
        <v>2</v>
      </c>
      <c r="B3" s="32" t="s">
        <v>97</v>
      </c>
      <c r="C3" s="33" t="s">
        <v>9</v>
      </c>
      <c r="D3" s="34">
        <v>46.86</v>
      </c>
      <c r="E3" s="34">
        <v>63.8</v>
      </c>
      <c r="F3" s="34">
        <v>66.88</v>
      </c>
      <c r="G3" s="34">
        <v>64.900000000000006</v>
      </c>
      <c r="H3" s="34">
        <f>30.85*2.2</f>
        <v>67.87</v>
      </c>
      <c r="I3" s="34">
        <f>35.79*2.2</f>
        <v>78.738</v>
      </c>
      <c r="J3" s="34">
        <f>35.33*2.2</f>
        <v>77.725999999999999</v>
      </c>
      <c r="K3" s="34">
        <f>31.46*2.2</f>
        <v>69.212000000000003</v>
      </c>
    </row>
    <row r="4" spans="1:12" ht="41.25" customHeight="1" x14ac:dyDescent="0.25">
      <c r="A4" s="25" t="s">
        <v>10</v>
      </c>
      <c r="B4" s="26" t="s">
        <v>98</v>
      </c>
      <c r="C4" s="29" t="s">
        <v>96</v>
      </c>
      <c r="D4" s="28">
        <v>53.4</v>
      </c>
      <c r="E4" s="28">
        <v>70.3</v>
      </c>
      <c r="F4" s="28">
        <v>73.400000000000006</v>
      </c>
      <c r="G4" s="28">
        <v>71.400000000000006</v>
      </c>
      <c r="H4" s="28">
        <v>75.2</v>
      </c>
      <c r="I4" s="28">
        <v>101.9</v>
      </c>
      <c r="J4" s="28">
        <v>85.1</v>
      </c>
      <c r="K4" s="28">
        <v>92.4</v>
      </c>
    </row>
    <row r="5" spans="1:12" ht="41.25" customHeight="1" x14ac:dyDescent="0.25">
      <c r="A5" s="25" t="s">
        <v>3</v>
      </c>
      <c r="B5" s="26" t="s">
        <v>99</v>
      </c>
      <c r="C5" s="27" t="s">
        <v>9</v>
      </c>
      <c r="D5" s="28">
        <f>D3+1</f>
        <v>47.86</v>
      </c>
      <c r="E5" s="28">
        <f>E3+1</f>
        <v>64.8</v>
      </c>
      <c r="F5" s="28">
        <f>F3+1</f>
        <v>67.88</v>
      </c>
      <c r="G5" s="28">
        <f>G3+1</f>
        <v>65.900000000000006</v>
      </c>
      <c r="H5" s="28">
        <f>H3+1</f>
        <v>68.87</v>
      </c>
      <c r="I5" s="28">
        <f>I3+1</f>
        <v>79.738</v>
      </c>
      <c r="J5" s="28">
        <f>J3+1</f>
        <v>78.725999999999999</v>
      </c>
      <c r="K5" s="28">
        <f>K3+1</f>
        <v>70.212000000000003</v>
      </c>
    </row>
    <row r="6" spans="1:12" ht="41.25" customHeight="1" x14ac:dyDescent="0.25">
      <c r="A6" s="25" t="s">
        <v>20</v>
      </c>
      <c r="B6" s="26" t="s">
        <v>100</v>
      </c>
      <c r="C6" s="29" t="s">
        <v>96</v>
      </c>
      <c r="D6" s="25" t="str">
        <f>CONCATENATE(D4,$L$14)</f>
        <v>53.4  
+ Customer Supplied Cables</v>
      </c>
      <c r="E6" s="25" t="str">
        <f>CONCATENATE(E4,$L$14)</f>
        <v>70.3  
+ Customer Supplied Cables</v>
      </c>
      <c r="F6" s="25" t="str">
        <f>CONCATENATE(F4,$L$14)</f>
        <v>73.4  
+ Customer Supplied Cables</v>
      </c>
      <c r="G6" s="25" t="str">
        <f>CONCATENATE(G4,$L$14)</f>
        <v>71.4  
+ Customer Supplied Cables</v>
      </c>
      <c r="H6" s="25" t="str">
        <f t="shared" ref="H6:K6" si="0">CONCATENATE(H4,$L$14)</f>
        <v>75.2  
+ Customer Supplied Cables</v>
      </c>
      <c r="I6" s="25" t="str">
        <f t="shared" si="0"/>
        <v>101.9  
+ Customer Supplied Cables</v>
      </c>
      <c r="J6" s="25" t="str">
        <f t="shared" si="0"/>
        <v>85.1  
+ Customer Supplied Cables</v>
      </c>
      <c r="K6" s="25" t="str">
        <f t="shared" si="0"/>
        <v>92.4  
+ Customer Supplied Cables</v>
      </c>
    </row>
    <row r="7" spans="1:12" ht="41.25" customHeight="1" x14ac:dyDescent="0.25">
      <c r="A7" s="25" t="s">
        <v>4</v>
      </c>
      <c r="B7" s="26" t="s">
        <v>101</v>
      </c>
      <c r="C7" s="27" t="s">
        <v>9</v>
      </c>
      <c r="D7" s="28">
        <v>69.959999999999994</v>
      </c>
      <c r="E7" s="28">
        <v>86.9</v>
      </c>
      <c r="F7" s="28">
        <v>89.98</v>
      </c>
      <c r="G7" s="28">
        <v>87.78</v>
      </c>
      <c r="H7" s="29" t="s">
        <v>96</v>
      </c>
      <c r="I7" s="29" t="s">
        <v>96</v>
      </c>
      <c r="J7" s="29" t="s">
        <v>96</v>
      </c>
      <c r="K7" s="29" t="s">
        <v>96</v>
      </c>
    </row>
    <row r="8" spans="1:12" ht="41.25" customHeight="1" x14ac:dyDescent="0.25">
      <c r="A8" s="25" t="s">
        <v>23</v>
      </c>
      <c r="B8" s="26" t="s">
        <v>102</v>
      </c>
      <c r="C8" s="27" t="s">
        <v>9</v>
      </c>
      <c r="D8" s="27" t="s">
        <v>9</v>
      </c>
      <c r="E8" s="27" t="s">
        <v>9</v>
      </c>
      <c r="F8" s="27" t="s">
        <v>9</v>
      </c>
      <c r="G8" s="27" t="s">
        <v>9</v>
      </c>
      <c r="H8" s="27" t="s">
        <v>9</v>
      </c>
      <c r="I8" s="27" t="s">
        <v>9</v>
      </c>
      <c r="J8" s="27" t="s">
        <v>9</v>
      </c>
      <c r="K8" s="27" t="s">
        <v>9</v>
      </c>
    </row>
    <row r="9" spans="1:12" ht="41.25" customHeight="1" x14ac:dyDescent="0.25">
      <c r="A9" s="25" t="s">
        <v>24</v>
      </c>
      <c r="B9" s="26" t="s">
        <v>103</v>
      </c>
      <c r="C9" s="29" t="s">
        <v>96</v>
      </c>
      <c r="D9" s="27" t="s">
        <v>9</v>
      </c>
      <c r="E9" s="27" t="s">
        <v>9</v>
      </c>
      <c r="F9" s="27" t="s">
        <v>9</v>
      </c>
      <c r="G9" s="27" t="s">
        <v>9</v>
      </c>
      <c r="H9" s="29" t="s">
        <v>96</v>
      </c>
      <c r="I9" s="29" t="s">
        <v>96</v>
      </c>
      <c r="J9" s="29" t="s">
        <v>96</v>
      </c>
      <c r="K9" s="29" t="s">
        <v>96</v>
      </c>
    </row>
    <row r="10" spans="1:12" ht="41.25" customHeight="1" x14ac:dyDescent="0.25">
      <c r="A10" s="25" t="s">
        <v>25</v>
      </c>
      <c r="B10" s="26" t="s">
        <v>104</v>
      </c>
      <c r="C10" s="29" t="s">
        <v>96</v>
      </c>
      <c r="D10" s="27" t="s">
        <v>9</v>
      </c>
      <c r="E10" s="27" t="s">
        <v>9</v>
      </c>
      <c r="F10" s="27" t="s">
        <v>9</v>
      </c>
      <c r="G10" s="27" t="s">
        <v>9</v>
      </c>
      <c r="H10" s="29" t="s">
        <v>96</v>
      </c>
      <c r="I10" s="29" t="s">
        <v>96</v>
      </c>
      <c r="J10" s="29" t="s">
        <v>96</v>
      </c>
      <c r="K10" s="29" t="s">
        <v>96</v>
      </c>
    </row>
    <row r="11" spans="1:12" ht="41.25" customHeight="1" x14ac:dyDescent="0.25">
      <c r="A11" s="25" t="s">
        <v>26</v>
      </c>
      <c r="B11" s="26" t="s">
        <v>105</v>
      </c>
      <c r="C11" s="29" t="s">
        <v>96</v>
      </c>
      <c r="D11" s="27" t="s">
        <v>9</v>
      </c>
      <c r="E11" s="27" t="s">
        <v>9</v>
      </c>
      <c r="F11" s="27" t="s">
        <v>9</v>
      </c>
      <c r="G11" s="27" t="s">
        <v>9</v>
      </c>
      <c r="H11" s="27" t="s">
        <v>9</v>
      </c>
      <c r="I11" s="27" t="s">
        <v>9</v>
      </c>
      <c r="J11" s="27" t="s">
        <v>9</v>
      </c>
      <c r="K11" s="27" t="s">
        <v>9</v>
      </c>
    </row>
    <row r="12" spans="1:12" ht="41.25" customHeight="1" x14ac:dyDescent="0.25">
      <c r="A12" s="25" t="s">
        <v>1</v>
      </c>
      <c r="B12" s="26" t="s">
        <v>106</v>
      </c>
      <c r="C12" s="27" t="s">
        <v>9</v>
      </c>
      <c r="D12" s="28">
        <v>64.900000000000006</v>
      </c>
      <c r="E12" s="28">
        <v>81.84</v>
      </c>
      <c r="F12" s="28">
        <v>84.92</v>
      </c>
      <c r="G12" s="28">
        <v>82.72</v>
      </c>
      <c r="H12" s="29" t="s">
        <v>96</v>
      </c>
      <c r="I12" s="29" t="s">
        <v>96</v>
      </c>
      <c r="J12" s="29" t="s">
        <v>96</v>
      </c>
      <c r="K12" s="29" t="s">
        <v>96</v>
      </c>
    </row>
    <row r="13" spans="1:12" ht="41.25" customHeight="1" x14ac:dyDescent="0.25">
      <c r="A13" s="25" t="s">
        <v>5</v>
      </c>
      <c r="B13" s="26" t="s">
        <v>107</v>
      </c>
      <c r="C13" s="29" t="s">
        <v>96</v>
      </c>
      <c r="D13" s="28">
        <v>69.849999999999994</v>
      </c>
      <c r="E13" s="28">
        <v>86.79</v>
      </c>
      <c r="F13" s="28">
        <v>89.87</v>
      </c>
      <c r="G13" s="28">
        <v>87.89</v>
      </c>
      <c r="H13" s="29" t="s">
        <v>96</v>
      </c>
      <c r="I13" s="29" t="s">
        <v>96</v>
      </c>
      <c r="J13" s="29" t="s">
        <v>96</v>
      </c>
      <c r="K13" s="29" t="s">
        <v>96</v>
      </c>
    </row>
    <row r="14" spans="1:12" ht="41.25" customHeight="1" x14ac:dyDescent="0.25">
      <c r="A14" s="25" t="s">
        <v>6</v>
      </c>
      <c r="B14" s="26" t="s">
        <v>108</v>
      </c>
      <c r="C14" s="29" t="s">
        <v>96</v>
      </c>
      <c r="D14" s="3" t="str">
        <f>CONCATENATE(D13, L14)</f>
        <v>69.85  
+ Customer Supplied Cables</v>
      </c>
      <c r="E14" s="3" t="str">
        <f>CONCATENATE(E13, L14)</f>
        <v>86.79  
+ Customer Supplied Cables</v>
      </c>
      <c r="F14" s="3" t="str">
        <f>CONCATENATE(F13, L14)</f>
        <v>89.87  
+ Customer Supplied Cables</v>
      </c>
      <c r="G14" s="3" t="str">
        <f>CONCATENATE(G13, L14)</f>
        <v>87.89  
+ Customer Supplied Cables</v>
      </c>
      <c r="H14" s="29" t="s">
        <v>96</v>
      </c>
      <c r="I14" s="29" t="s">
        <v>96</v>
      </c>
      <c r="J14" s="29" t="s">
        <v>96</v>
      </c>
      <c r="K14" s="29" t="s">
        <v>96</v>
      </c>
      <c r="L14" s="1" t="s">
        <v>7</v>
      </c>
    </row>
    <row r="15" spans="1:12" ht="41.25" customHeight="1" x14ac:dyDescent="0.25">
      <c r="A15" s="25" t="s">
        <v>8</v>
      </c>
      <c r="B15" s="26" t="s">
        <v>109</v>
      </c>
      <c r="C15" s="29" t="s">
        <v>96</v>
      </c>
      <c r="D15" s="27" t="s">
        <v>9</v>
      </c>
      <c r="E15" s="27" t="s">
        <v>9</v>
      </c>
      <c r="F15" s="27" t="s">
        <v>9</v>
      </c>
      <c r="G15" s="27" t="s">
        <v>9</v>
      </c>
      <c r="H15" s="29" t="s">
        <v>96</v>
      </c>
      <c r="I15" s="29" t="s">
        <v>96</v>
      </c>
      <c r="J15" s="29" t="s">
        <v>96</v>
      </c>
      <c r="K15" s="29" t="s">
        <v>96</v>
      </c>
    </row>
    <row r="16" spans="1:12" ht="41.25" customHeight="1" x14ac:dyDescent="0.25">
      <c r="A16" s="25" t="s">
        <v>11</v>
      </c>
      <c r="B16" s="26" t="s">
        <v>110</v>
      </c>
      <c r="C16" s="29" t="s">
        <v>96</v>
      </c>
      <c r="D16" s="28">
        <v>48.4</v>
      </c>
      <c r="E16" s="28">
        <v>65.34</v>
      </c>
      <c r="F16" s="28">
        <v>68.42</v>
      </c>
      <c r="G16" s="28">
        <v>66.22</v>
      </c>
      <c r="H16" s="29" t="s">
        <v>96</v>
      </c>
      <c r="I16" s="29" t="s">
        <v>96</v>
      </c>
      <c r="J16" s="29" t="s">
        <v>96</v>
      </c>
      <c r="K16" s="29" t="s">
        <v>96</v>
      </c>
    </row>
    <row r="17" spans="1:11" ht="36" customHeight="1" x14ac:dyDescent="0.25">
      <c r="A17" s="25" t="s">
        <v>14</v>
      </c>
      <c r="B17" s="26" t="s">
        <v>111</v>
      </c>
      <c r="C17" s="29" t="s">
        <v>96</v>
      </c>
      <c r="D17" s="27" t="s">
        <v>9</v>
      </c>
      <c r="E17" s="27" t="s">
        <v>9</v>
      </c>
      <c r="F17" s="29" t="s">
        <v>96</v>
      </c>
      <c r="G17" s="29" t="s">
        <v>96</v>
      </c>
      <c r="H17" s="29" t="s">
        <v>96</v>
      </c>
      <c r="I17" s="29" t="s">
        <v>96</v>
      </c>
      <c r="J17" s="29" t="s">
        <v>96</v>
      </c>
      <c r="K17" s="29" t="s">
        <v>96</v>
      </c>
    </row>
    <row r="18" spans="1:11" ht="41.25" customHeight="1" x14ac:dyDescent="0.25">
      <c r="A18" s="25" t="s">
        <v>12</v>
      </c>
      <c r="B18" s="26" t="s">
        <v>13</v>
      </c>
      <c r="C18" s="27" t="s">
        <v>9</v>
      </c>
      <c r="D18" s="28">
        <f t="shared" ref="D18:G18" si="1">D5</f>
        <v>47.86</v>
      </c>
      <c r="E18" s="28">
        <f t="shared" si="1"/>
        <v>64.8</v>
      </c>
      <c r="F18" s="28">
        <f t="shared" si="1"/>
        <v>67.88</v>
      </c>
      <c r="G18" s="28">
        <f t="shared" si="1"/>
        <v>65.900000000000006</v>
      </c>
      <c r="H18" s="28">
        <f>H5</f>
        <v>68.87</v>
      </c>
      <c r="I18" s="28">
        <f t="shared" ref="I18:K18" si="2">I5</f>
        <v>79.738</v>
      </c>
      <c r="J18" s="28">
        <f t="shared" si="2"/>
        <v>78.725999999999999</v>
      </c>
      <c r="K18" s="28">
        <f t="shared" si="2"/>
        <v>70.212000000000003</v>
      </c>
    </row>
    <row r="19" spans="1:11" ht="41.25" customHeight="1" x14ac:dyDescent="0.25">
      <c r="A19" s="25" t="s">
        <v>27</v>
      </c>
      <c r="B19" s="26" t="s">
        <v>112</v>
      </c>
      <c r="C19" s="27" t="s">
        <v>9</v>
      </c>
      <c r="D19" s="28">
        <f>D18+1</f>
        <v>48.86</v>
      </c>
      <c r="E19" s="28">
        <f t="shared" ref="E19:J19" si="3">E18+1</f>
        <v>65.8</v>
      </c>
      <c r="F19" s="28">
        <f t="shared" si="3"/>
        <v>68.88</v>
      </c>
      <c r="G19" s="28">
        <f t="shared" si="3"/>
        <v>66.900000000000006</v>
      </c>
      <c r="H19" s="28">
        <f t="shared" si="3"/>
        <v>69.87</v>
      </c>
      <c r="I19" s="28">
        <f t="shared" si="3"/>
        <v>80.738</v>
      </c>
      <c r="J19" s="28">
        <f t="shared" si="3"/>
        <v>79.725999999999999</v>
      </c>
      <c r="K19" s="28">
        <f>K18+1</f>
        <v>71.212000000000003</v>
      </c>
    </row>
    <row r="20" spans="1:11" ht="41.25" customHeight="1" x14ac:dyDescent="0.25">
      <c r="A20" s="25" t="s">
        <v>113</v>
      </c>
      <c r="B20" s="26" t="s">
        <v>114</v>
      </c>
      <c r="C20" s="27" t="s">
        <v>9</v>
      </c>
      <c r="D20" s="30">
        <f>D18-2</f>
        <v>45.86</v>
      </c>
      <c r="E20" s="30">
        <f t="shared" ref="E20:K20" si="4">E18-2</f>
        <v>62.8</v>
      </c>
      <c r="F20" s="30">
        <f t="shared" si="4"/>
        <v>65.88</v>
      </c>
      <c r="G20" s="30">
        <f t="shared" si="4"/>
        <v>63.900000000000006</v>
      </c>
      <c r="H20" s="30">
        <f t="shared" si="4"/>
        <v>66.87</v>
      </c>
      <c r="I20" s="30">
        <f t="shared" si="4"/>
        <v>77.738</v>
      </c>
      <c r="J20" s="30">
        <f t="shared" si="4"/>
        <v>76.725999999999999</v>
      </c>
      <c r="K20" s="30">
        <f t="shared" si="4"/>
        <v>68.212000000000003</v>
      </c>
    </row>
    <row r="21" spans="1:11" ht="41.25" customHeight="1" x14ac:dyDescent="0.25">
      <c r="A21" s="25" t="s">
        <v>115</v>
      </c>
      <c r="B21" s="26" t="s">
        <v>116</v>
      </c>
      <c r="C21" s="27" t="s">
        <v>9</v>
      </c>
      <c r="D21" s="27" t="s">
        <v>9</v>
      </c>
      <c r="E21" s="29" t="s">
        <v>96</v>
      </c>
      <c r="F21" s="29" t="s">
        <v>96</v>
      </c>
      <c r="G21" s="29" t="s">
        <v>96</v>
      </c>
      <c r="H21" s="29" t="s">
        <v>96</v>
      </c>
      <c r="I21" s="29" t="s">
        <v>96</v>
      </c>
      <c r="J21" s="29" t="s">
        <v>96</v>
      </c>
      <c r="K21" s="29" t="s">
        <v>96</v>
      </c>
    </row>
    <row r="22" spans="1:11" ht="41.25" customHeight="1" x14ac:dyDescent="0.25">
      <c r="A22" s="25" t="s">
        <v>117</v>
      </c>
      <c r="B22" s="26" t="s">
        <v>118</v>
      </c>
      <c r="C22" s="3" t="s">
        <v>119</v>
      </c>
      <c r="D22" s="3" t="s">
        <v>119</v>
      </c>
      <c r="E22" s="3" t="s">
        <v>119</v>
      </c>
      <c r="F22" s="3" t="s">
        <v>119</v>
      </c>
      <c r="G22" s="3" t="s">
        <v>119</v>
      </c>
      <c r="H22" s="3" t="s">
        <v>119</v>
      </c>
      <c r="I22" s="3" t="s">
        <v>119</v>
      </c>
      <c r="J22" s="3" t="s">
        <v>119</v>
      </c>
      <c r="K22" s="3" t="s">
        <v>119</v>
      </c>
    </row>
    <row r="23" spans="1:11" ht="41.25" customHeight="1" x14ac:dyDescent="0.25">
      <c r="A23" s="25" t="s">
        <v>120</v>
      </c>
      <c r="B23" s="26" t="s">
        <v>121</v>
      </c>
      <c r="C23" s="27" t="s">
        <v>9</v>
      </c>
      <c r="D23" s="29" t="s">
        <v>96</v>
      </c>
      <c r="E23" s="29" t="s">
        <v>96</v>
      </c>
      <c r="F23" s="29" t="s">
        <v>96</v>
      </c>
      <c r="G23" s="29" t="s">
        <v>96</v>
      </c>
      <c r="H23" s="29" t="s">
        <v>96</v>
      </c>
      <c r="I23" s="29" t="s">
        <v>96</v>
      </c>
      <c r="J23" s="29" t="s">
        <v>96</v>
      </c>
      <c r="K23" s="29" t="s">
        <v>96</v>
      </c>
    </row>
    <row r="24" spans="1:11" ht="41.25" customHeight="1" x14ac:dyDescent="0.25">
      <c r="A24" s="25" t="s">
        <v>122</v>
      </c>
      <c r="B24" s="26" t="s">
        <v>121</v>
      </c>
      <c r="C24" s="29" t="s">
        <v>96</v>
      </c>
      <c r="D24" s="27" t="s">
        <v>9</v>
      </c>
      <c r="E24" s="27" t="s">
        <v>9</v>
      </c>
      <c r="F24" s="27" t="s">
        <v>9</v>
      </c>
      <c r="G24" s="27" t="s">
        <v>9</v>
      </c>
      <c r="H24" s="27" t="s">
        <v>9</v>
      </c>
      <c r="I24" s="27" t="s">
        <v>9</v>
      </c>
      <c r="J24" s="27" t="s">
        <v>9</v>
      </c>
      <c r="K24" s="27" t="s">
        <v>9</v>
      </c>
    </row>
    <row r="25" spans="1:11" ht="41.25" customHeight="1" x14ac:dyDescent="0.25">
      <c r="A25" s="25" t="s">
        <v>123</v>
      </c>
      <c r="B25" s="26" t="s">
        <v>124</v>
      </c>
      <c r="C25" s="27" t="s">
        <v>9</v>
      </c>
      <c r="D25" s="27" t="s">
        <v>9</v>
      </c>
      <c r="E25" s="27" t="s">
        <v>9</v>
      </c>
      <c r="F25" s="27" t="s">
        <v>9</v>
      </c>
      <c r="G25" s="27" t="s">
        <v>9</v>
      </c>
      <c r="H25" s="27" t="s">
        <v>9</v>
      </c>
      <c r="I25" s="27" t="s">
        <v>9</v>
      </c>
      <c r="J25" s="27" t="s">
        <v>9</v>
      </c>
      <c r="K25" s="27" t="s">
        <v>9</v>
      </c>
    </row>
  </sheetData>
  <mergeCells count="1">
    <mergeCell ref="A1:K1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 Log</vt:lpstr>
      <vt:lpstr>G4 Dress Weights</vt:lpstr>
      <vt:lpstr>G5 Dress Weights</vt:lpstr>
    </vt:vector>
  </TitlesOfParts>
  <Company>FANUC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McLarney, Kevin</dc:creator>
  <cp:lastModifiedBy>McLarney, Kevin</cp:lastModifiedBy>
  <dcterms:created xsi:type="dcterms:W3CDTF">2024-02-09T20:46:10Z</dcterms:created>
  <dcterms:modified xsi:type="dcterms:W3CDTF">2024-12-03T15:20:51Z</dcterms:modified>
</cp:coreProperties>
</file>